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1700"/>
  </bookViews>
  <sheets>
    <sheet name="Overall" sheetId="3" r:id="rId1"/>
    <sheet name="Econ" sheetId="1" r:id="rId2"/>
    <sheet name="Social" sheetId="2" r:id="rId3"/>
  </sheets>
  <calcPr calcId="145621"/>
</workbook>
</file>

<file path=xl/calcChain.xml><?xml version="1.0" encoding="utf-8"?>
<calcChain xmlns="http://schemas.openxmlformats.org/spreadsheetml/2006/main">
  <c r="M2" i="2" l="1"/>
  <c r="M10" i="2"/>
  <c r="L2" i="2"/>
  <c r="K9" i="2"/>
  <c r="L10" i="2"/>
  <c r="M182" i="2"/>
  <c r="M181" i="2"/>
  <c r="M180" i="2"/>
  <c r="M179" i="2"/>
  <c r="M178" i="2"/>
  <c r="M177" i="2"/>
  <c r="M176" i="2"/>
  <c r="M175" i="2"/>
  <c r="M174" i="2"/>
  <c r="M173" i="2"/>
  <c r="M172" i="2"/>
  <c r="M171" i="2"/>
  <c r="M170" i="2"/>
  <c r="M169" i="2"/>
  <c r="M168" i="2"/>
  <c r="M167" i="2"/>
  <c r="M166" i="2"/>
  <c r="M165" i="2"/>
  <c r="M164" i="2"/>
  <c r="M163" i="2"/>
  <c r="M162" i="2"/>
  <c r="M161" i="2"/>
  <c r="M160" i="2"/>
  <c r="M159" i="2"/>
  <c r="M158" i="2"/>
  <c r="M157" i="2"/>
  <c r="M156" i="2"/>
  <c r="M154" i="2"/>
  <c r="M153" i="2"/>
  <c r="M152" i="2"/>
  <c r="M151" i="2"/>
  <c r="M150" i="2"/>
  <c r="M149" i="2"/>
  <c r="M148" i="2"/>
  <c r="M147" i="2"/>
  <c r="M146" i="2"/>
  <c r="M145" i="2"/>
  <c r="M144" i="2"/>
  <c r="M143" i="2"/>
  <c r="M142" i="2"/>
  <c r="M141" i="2"/>
  <c r="M140" i="2"/>
  <c r="M139" i="2"/>
  <c r="M138" i="2"/>
  <c r="M137" i="2"/>
  <c r="M136" i="2"/>
  <c r="M135" i="2"/>
  <c r="M134" i="2"/>
  <c r="M133" i="2"/>
  <c r="M132" i="2"/>
  <c r="M131" i="2"/>
  <c r="M130" i="2"/>
  <c r="M129" i="2"/>
  <c r="M128" i="2"/>
  <c r="M127" i="2"/>
  <c r="M126" i="2"/>
  <c r="M125" i="2"/>
  <c r="M124" i="2"/>
  <c r="M123" i="2"/>
  <c r="M122" i="2"/>
  <c r="M121" i="2"/>
  <c r="M120" i="2"/>
  <c r="M119" i="2"/>
  <c r="M118" i="2"/>
  <c r="M117" i="2"/>
  <c r="M116" i="2"/>
  <c r="M115" i="2"/>
  <c r="M114" i="2"/>
  <c r="M113" i="2"/>
  <c r="M112" i="2"/>
  <c r="M111" i="2"/>
  <c r="M110" i="2"/>
  <c r="M109" i="2"/>
  <c r="M108" i="2"/>
  <c r="M107" i="2"/>
  <c r="M106" i="2"/>
  <c r="M105" i="2"/>
  <c r="M104" i="2"/>
  <c r="M103" i="2"/>
  <c r="M102" i="2"/>
  <c r="M101" i="2"/>
  <c r="M100" i="2"/>
  <c r="M98" i="2"/>
  <c r="M97" i="2"/>
  <c r="M96" i="2"/>
  <c r="M95" i="2"/>
  <c r="M94" i="2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M78" i="2"/>
  <c r="M77" i="2"/>
  <c r="M76" i="2"/>
  <c r="M75" i="2"/>
  <c r="M74" i="2"/>
  <c r="M73" i="2"/>
  <c r="M72" i="2"/>
  <c r="M71" i="2"/>
  <c r="M70" i="2"/>
  <c r="M69" i="2"/>
  <c r="M68" i="2"/>
  <c r="M67" i="2"/>
  <c r="M66" i="2"/>
  <c r="M65" i="2"/>
  <c r="M64" i="2"/>
  <c r="M63" i="2"/>
  <c r="M62" i="2"/>
  <c r="M61" i="2"/>
  <c r="M60" i="2"/>
  <c r="M59" i="2"/>
  <c r="M58" i="2"/>
  <c r="M57" i="2"/>
  <c r="M56" i="2"/>
  <c r="M55" i="2"/>
  <c r="M54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M6" i="2"/>
  <c r="M5" i="2"/>
  <c r="M4" i="2"/>
  <c r="M3" i="2"/>
  <c r="F183" i="1"/>
  <c r="F184" i="1"/>
  <c r="F2" i="1"/>
  <c r="F155" i="1"/>
  <c r="K181" i="3"/>
  <c r="K180" i="3"/>
  <c r="K179" i="3"/>
  <c r="K178" i="3"/>
  <c r="K177" i="3"/>
  <c r="K176" i="3"/>
  <c r="K174" i="3"/>
  <c r="K173" i="3"/>
  <c r="K172" i="3"/>
  <c r="K171" i="3"/>
  <c r="K170" i="3"/>
  <c r="K169" i="3"/>
  <c r="K168" i="3"/>
  <c r="K167" i="3"/>
  <c r="K166" i="3"/>
  <c r="K165" i="3"/>
  <c r="K163" i="3"/>
  <c r="K164" i="3"/>
  <c r="K162" i="3"/>
  <c r="K161" i="3"/>
  <c r="K160" i="3"/>
  <c r="K158" i="3"/>
  <c r="K159" i="3"/>
  <c r="K157" i="3"/>
  <c r="K156" i="3"/>
  <c r="K155" i="3"/>
  <c r="K154" i="3"/>
  <c r="K153" i="3"/>
  <c r="K152" i="3"/>
  <c r="K151" i="3"/>
  <c r="K150" i="3"/>
  <c r="K149" i="3"/>
  <c r="K147" i="3"/>
  <c r="K146" i="3"/>
  <c r="K145" i="3"/>
  <c r="K142" i="3"/>
  <c r="K144" i="3"/>
  <c r="K143" i="3"/>
  <c r="K141" i="3"/>
  <c r="K140" i="3"/>
  <c r="K139" i="3"/>
  <c r="K138" i="3"/>
  <c r="K137" i="3"/>
  <c r="K133" i="3"/>
  <c r="K134" i="3"/>
  <c r="K136" i="3"/>
  <c r="K135" i="3"/>
  <c r="K132" i="3"/>
  <c r="K131" i="3"/>
  <c r="K130" i="3"/>
  <c r="K129" i="3"/>
  <c r="K127" i="3"/>
  <c r="K126" i="3"/>
  <c r="K125" i="3"/>
  <c r="K123" i="3"/>
  <c r="K124" i="3"/>
  <c r="K122" i="3"/>
  <c r="K117" i="3"/>
  <c r="K120" i="3"/>
  <c r="K121" i="3"/>
  <c r="K118" i="3"/>
  <c r="K115" i="3"/>
  <c r="K116" i="3"/>
  <c r="K113" i="3"/>
  <c r="K114" i="3"/>
  <c r="K111" i="3"/>
  <c r="K112" i="3"/>
  <c r="K110" i="3"/>
  <c r="K109" i="3"/>
  <c r="K108" i="3"/>
  <c r="K105" i="3"/>
  <c r="K106" i="3"/>
  <c r="K104" i="3"/>
  <c r="K101" i="3"/>
  <c r="K103" i="3"/>
  <c r="K102" i="3"/>
  <c r="K100" i="3"/>
  <c r="K97" i="3"/>
  <c r="K98" i="3"/>
  <c r="K99" i="3"/>
  <c r="K96" i="3"/>
  <c r="K95" i="3"/>
  <c r="K93" i="3"/>
  <c r="K92" i="3"/>
  <c r="K91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4" i="3"/>
  <c r="K75" i="3"/>
  <c r="K73" i="3"/>
  <c r="K72" i="3"/>
  <c r="K71" i="3"/>
  <c r="K70" i="3"/>
  <c r="K69" i="3"/>
  <c r="K67" i="3"/>
  <c r="K68" i="3"/>
  <c r="K66" i="3"/>
  <c r="K65" i="3"/>
  <c r="K63" i="3"/>
  <c r="K64" i="3"/>
  <c r="K61" i="3"/>
  <c r="K62" i="3"/>
  <c r="K60" i="3"/>
  <c r="K57" i="3"/>
  <c r="K59" i="3"/>
  <c r="K56" i="3"/>
  <c r="K58" i="3"/>
  <c r="K55" i="3"/>
  <c r="K148" i="3"/>
  <c r="K50" i="3"/>
  <c r="K54" i="3"/>
  <c r="K52" i="3"/>
  <c r="K53" i="3"/>
  <c r="K51" i="3"/>
  <c r="K49" i="3"/>
  <c r="K48" i="3"/>
  <c r="K46" i="3"/>
  <c r="K45" i="3"/>
  <c r="K44" i="3"/>
  <c r="K43" i="3"/>
  <c r="K42" i="3"/>
  <c r="K41" i="3"/>
  <c r="K40" i="3"/>
  <c r="K39" i="3"/>
  <c r="K38" i="3"/>
  <c r="K37" i="3"/>
  <c r="K36" i="3"/>
  <c r="K35" i="3"/>
  <c r="K31" i="3"/>
  <c r="K34" i="3"/>
  <c r="K30" i="3"/>
  <c r="K33" i="3"/>
  <c r="K29" i="3"/>
  <c r="K32" i="3"/>
  <c r="K26" i="3"/>
  <c r="K28" i="3"/>
  <c r="K25" i="3"/>
  <c r="K27" i="3"/>
  <c r="K24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3"/>
  <c r="K8" i="3"/>
  <c r="K7" i="3"/>
  <c r="K6" i="3"/>
  <c r="K5" i="3"/>
  <c r="K4" i="3"/>
  <c r="K3" i="3"/>
  <c r="K2" i="3"/>
  <c r="J181" i="3"/>
  <c r="J179" i="3"/>
  <c r="J178" i="3"/>
  <c r="J177" i="3"/>
  <c r="J176" i="3"/>
  <c r="J174" i="3"/>
  <c r="J173" i="3"/>
  <c r="J172" i="3"/>
  <c r="J171" i="3"/>
  <c r="J170" i="3"/>
  <c r="J169" i="3"/>
  <c r="J168" i="3"/>
  <c r="J167" i="3"/>
  <c r="J166" i="3"/>
  <c r="J165" i="3"/>
  <c r="J163" i="3"/>
  <c r="J164" i="3"/>
  <c r="J162" i="3"/>
  <c r="J161" i="3"/>
  <c r="J160" i="3"/>
  <c r="J158" i="3"/>
  <c r="J159" i="3"/>
  <c r="J157" i="3"/>
  <c r="J156" i="3"/>
  <c r="J155" i="3"/>
  <c r="J154" i="3"/>
  <c r="J153" i="3"/>
  <c r="J152" i="3"/>
  <c r="J151" i="3"/>
  <c r="J150" i="3"/>
  <c r="J149" i="3"/>
  <c r="J147" i="3"/>
  <c r="J146" i="3"/>
  <c r="J145" i="3"/>
  <c r="J142" i="3"/>
  <c r="J144" i="3"/>
  <c r="J143" i="3"/>
  <c r="J141" i="3"/>
  <c r="J140" i="3"/>
  <c r="J139" i="3"/>
  <c r="J138" i="3"/>
  <c r="J137" i="3"/>
  <c r="J133" i="3"/>
  <c r="J134" i="3"/>
  <c r="J136" i="3"/>
  <c r="J135" i="3"/>
  <c r="J132" i="3"/>
  <c r="J131" i="3"/>
  <c r="J130" i="3"/>
  <c r="J129" i="3"/>
  <c r="J127" i="3"/>
  <c r="J128" i="3"/>
  <c r="J126" i="3"/>
  <c r="J125" i="3"/>
  <c r="J123" i="3"/>
  <c r="J124" i="3"/>
  <c r="J122" i="3"/>
  <c r="J117" i="3"/>
  <c r="J120" i="3"/>
  <c r="J121" i="3"/>
  <c r="J119" i="3"/>
  <c r="J118" i="3"/>
  <c r="J115" i="3"/>
  <c r="J116" i="3"/>
  <c r="J113" i="3"/>
  <c r="J114" i="3"/>
  <c r="J111" i="3"/>
  <c r="J112" i="3"/>
  <c r="J110" i="3"/>
  <c r="J109" i="3"/>
  <c r="J108" i="3"/>
  <c r="J105" i="3"/>
  <c r="J106" i="3"/>
  <c r="J104" i="3"/>
  <c r="J101" i="3"/>
  <c r="J103" i="3"/>
  <c r="J102" i="3"/>
  <c r="J100" i="3"/>
  <c r="J97" i="3"/>
  <c r="J98" i="3"/>
  <c r="J99" i="3"/>
  <c r="J96" i="3"/>
  <c r="J95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74" i="3"/>
  <c r="J75" i="3"/>
  <c r="J73" i="3"/>
  <c r="J72" i="3"/>
  <c r="J71" i="3"/>
  <c r="J70" i="3"/>
  <c r="J69" i="3"/>
  <c r="J67" i="3"/>
  <c r="J68" i="3"/>
  <c r="J66" i="3"/>
  <c r="J65" i="3"/>
  <c r="J63" i="3"/>
  <c r="J64" i="3"/>
  <c r="J61" i="3"/>
  <c r="J62" i="3"/>
  <c r="J60" i="3"/>
  <c r="J57" i="3"/>
  <c r="J59" i="3"/>
  <c r="J56" i="3"/>
  <c r="J58" i="3"/>
  <c r="J55" i="3"/>
  <c r="J148" i="3"/>
  <c r="J50" i="3"/>
  <c r="J54" i="3"/>
  <c r="J52" i="3"/>
  <c r="J53" i="3"/>
  <c r="J51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1" i="3"/>
  <c r="J34" i="3"/>
  <c r="J30" i="3"/>
  <c r="J33" i="3"/>
  <c r="J29" i="3"/>
  <c r="J32" i="3"/>
  <c r="J26" i="3"/>
  <c r="J28" i="3"/>
  <c r="J25" i="3"/>
  <c r="J27" i="3"/>
  <c r="J23" i="3"/>
  <c r="J24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J2" i="3"/>
  <c r="H2" i="2"/>
  <c r="D163" i="3"/>
  <c r="D96" i="3"/>
  <c r="D168" i="3"/>
  <c r="D157" i="3"/>
  <c r="D176" i="3"/>
  <c r="D59" i="3"/>
  <c r="D174" i="3"/>
  <c r="D24" i="3"/>
  <c r="D21" i="3"/>
  <c r="D16" i="3"/>
  <c r="D122" i="3"/>
  <c r="D121" i="3"/>
  <c r="D115" i="3"/>
  <c r="D178" i="3"/>
  <c r="D118" i="3"/>
  <c r="D84" i="3"/>
  <c r="D54" i="3"/>
  <c r="D69" i="3"/>
  <c r="D134" i="3"/>
  <c r="D120" i="3"/>
  <c r="D127" i="3"/>
  <c r="D98" i="3"/>
  <c r="D156" i="3"/>
  <c r="D30" i="3"/>
  <c r="D180" i="3"/>
  <c r="D3" i="3"/>
  <c r="D14" i="3"/>
  <c r="D148" i="3"/>
  <c r="D76" i="3"/>
  <c r="D29" i="3"/>
  <c r="D32" i="3"/>
  <c r="D112" i="3"/>
  <c r="D36" i="3"/>
  <c r="D64" i="3"/>
  <c r="D94" i="3"/>
  <c r="D52" i="3"/>
  <c r="D39" i="3"/>
  <c r="D62" i="3"/>
  <c r="D109" i="3"/>
  <c r="D75" i="3"/>
  <c r="D63" i="3"/>
  <c r="D79" i="3"/>
  <c r="D159" i="3"/>
  <c r="D67" i="3"/>
  <c r="D46" i="3"/>
  <c r="D143" i="3"/>
  <c r="D155" i="3"/>
  <c r="D42" i="3"/>
  <c r="D116" i="3"/>
  <c r="D25" i="3"/>
  <c r="D38" i="3"/>
  <c r="D81" i="3"/>
  <c r="D66" i="3"/>
  <c r="D86" i="3"/>
  <c r="D87" i="3"/>
  <c r="D49" i="3"/>
  <c r="D146" i="3"/>
  <c r="D136" i="3"/>
  <c r="D12" i="3"/>
  <c r="D132" i="3"/>
  <c r="D133" i="3"/>
  <c r="D83" i="3"/>
  <c r="D2" i="3"/>
  <c r="D8" i="3"/>
  <c r="D137" i="3"/>
  <c r="D60" i="3"/>
  <c r="D160" i="3"/>
  <c r="D123" i="3"/>
  <c r="D129" i="3"/>
  <c r="D68" i="3"/>
  <c r="D53" i="3"/>
  <c r="D99" i="3"/>
  <c r="D47" i="3"/>
  <c r="D90" i="3"/>
  <c r="D22" i="3"/>
  <c r="D145" i="3"/>
  <c r="D26" i="3"/>
  <c r="D130" i="3"/>
  <c r="D138" i="3"/>
  <c r="D106" i="3"/>
  <c r="D111" i="3"/>
  <c r="D100" i="3"/>
  <c r="D80" i="3"/>
  <c r="D11" i="3"/>
  <c r="D27" i="3"/>
  <c r="D175" i="3"/>
  <c r="D110" i="3"/>
  <c r="D103" i="3"/>
  <c r="D105" i="3"/>
  <c r="D40" i="3"/>
  <c r="D170" i="3"/>
  <c r="D126" i="3"/>
  <c r="D114" i="3"/>
  <c r="D107" i="3"/>
  <c r="D43" i="3"/>
  <c r="D181" i="3"/>
  <c r="D65" i="3"/>
  <c r="D108" i="3"/>
  <c r="D140" i="3"/>
  <c r="D102" i="3"/>
  <c r="D28" i="3"/>
  <c r="D58" i="3"/>
  <c r="D45" i="3"/>
  <c r="D55" i="3"/>
  <c r="D6" i="3"/>
  <c r="D173" i="3"/>
  <c r="D97" i="3"/>
  <c r="D89" i="3"/>
  <c r="D19" i="3"/>
  <c r="D51" i="3"/>
  <c r="D13" i="3"/>
  <c r="D124" i="3"/>
  <c r="D131" i="3"/>
  <c r="D85" i="3"/>
  <c r="D142" i="3"/>
  <c r="D147" i="3"/>
  <c r="D93" i="3"/>
  <c r="D71" i="3"/>
  <c r="D70" i="3"/>
  <c r="D18" i="3"/>
  <c r="D61" i="3"/>
  <c r="D149" i="3"/>
  <c r="D141" i="3"/>
  <c r="D44" i="3"/>
  <c r="D7" i="3"/>
  <c r="D92" i="3"/>
  <c r="D169" i="3"/>
  <c r="D15" i="3"/>
  <c r="D179" i="3"/>
  <c r="D172" i="3"/>
  <c r="D78" i="3"/>
  <c r="D152" i="3"/>
  <c r="D125" i="3"/>
  <c r="D73" i="3"/>
  <c r="D23" i="3"/>
  <c r="D151" i="3"/>
  <c r="D9" i="3"/>
  <c r="D20" i="3"/>
  <c r="D37" i="3"/>
  <c r="D177" i="3"/>
  <c r="D56" i="3"/>
  <c r="D117" i="3"/>
  <c r="D35" i="3"/>
  <c r="D161" i="3"/>
  <c r="D165" i="3"/>
  <c r="D113" i="3"/>
  <c r="D95" i="3"/>
  <c r="D164" i="3"/>
  <c r="D10" i="3"/>
  <c r="D167" i="3"/>
  <c r="D171" i="3"/>
  <c r="D41" i="3"/>
  <c r="D4" i="3"/>
  <c r="D153" i="3"/>
  <c r="D135" i="3"/>
  <c r="D150" i="3"/>
  <c r="D91" i="3"/>
  <c r="D50" i="3"/>
  <c r="D128" i="3"/>
  <c r="D77" i="3"/>
  <c r="D48" i="3"/>
  <c r="D88" i="3"/>
  <c r="D104" i="3"/>
  <c r="D119" i="3"/>
  <c r="D74" i="3"/>
  <c r="D57" i="3"/>
  <c r="D33" i="3"/>
  <c r="D162" i="3"/>
  <c r="D31" i="3"/>
  <c r="D139" i="3"/>
  <c r="D144" i="3"/>
  <c r="D34" i="3"/>
  <c r="D158" i="3"/>
  <c r="D17" i="3"/>
  <c r="D5" i="3"/>
  <c r="D82" i="3"/>
  <c r="D101" i="3"/>
  <c r="D166" i="3"/>
  <c r="D154" i="3"/>
  <c r="D72" i="3"/>
  <c r="L182" i="2" l="1"/>
  <c r="L181" i="2"/>
  <c r="L180" i="2"/>
  <c r="L179" i="2"/>
  <c r="L178" i="2"/>
  <c r="L177" i="2"/>
  <c r="L176" i="2"/>
  <c r="L175" i="2"/>
  <c r="L174" i="2"/>
  <c r="L173" i="2"/>
  <c r="L172" i="2"/>
  <c r="L171" i="2"/>
  <c r="L170" i="2"/>
  <c r="L169" i="2"/>
  <c r="L168" i="2"/>
  <c r="L167" i="2"/>
  <c r="L166" i="2"/>
  <c r="L165" i="2"/>
  <c r="L164" i="2"/>
  <c r="L163" i="2"/>
  <c r="L162" i="2"/>
  <c r="L161" i="2"/>
  <c r="L160" i="2"/>
  <c r="L159" i="2"/>
  <c r="L158" i="2"/>
  <c r="L157" i="2"/>
  <c r="L156" i="2"/>
  <c r="L154" i="2"/>
  <c r="L153" i="2"/>
  <c r="L152" i="2"/>
  <c r="L151" i="2"/>
  <c r="L150" i="2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  <c r="L9" i="2"/>
  <c r="L8" i="2"/>
  <c r="L7" i="2"/>
  <c r="L6" i="2"/>
  <c r="L5" i="2"/>
  <c r="L4" i="2"/>
  <c r="L3" i="2"/>
  <c r="K182" i="2"/>
  <c r="K181" i="2"/>
  <c r="K180" i="2"/>
  <c r="K179" i="2"/>
  <c r="K178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7" i="2"/>
  <c r="K146" i="2"/>
  <c r="K145" i="2"/>
  <c r="K144" i="2"/>
  <c r="K143" i="2"/>
  <c r="K142" i="2"/>
  <c r="K141" i="2"/>
  <c r="K140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09" i="2"/>
  <c r="K108" i="2"/>
  <c r="K107" i="2"/>
  <c r="K106" i="2"/>
  <c r="K105" i="2"/>
  <c r="K104" i="2"/>
  <c r="K103" i="2"/>
  <c r="K102" i="2"/>
  <c r="K101" i="2"/>
  <c r="K100" i="2"/>
  <c r="K98" i="2"/>
  <c r="K97" i="2"/>
  <c r="K96" i="2"/>
  <c r="K95" i="2"/>
  <c r="K94" i="2"/>
  <c r="K93" i="2"/>
  <c r="K92" i="2"/>
  <c r="K91" i="2"/>
  <c r="K90" i="2"/>
  <c r="K89" i="2"/>
  <c r="K88" i="2"/>
  <c r="K87" i="2"/>
  <c r="K86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6" i="2"/>
  <c r="K55" i="2"/>
  <c r="K54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2" i="2"/>
  <c r="K11" i="2"/>
  <c r="K8" i="2"/>
  <c r="K7" i="2"/>
  <c r="K6" i="2"/>
  <c r="K5" i="2"/>
  <c r="K4" i="2"/>
  <c r="K3" i="2"/>
  <c r="K2" i="2"/>
  <c r="K57" i="2"/>
  <c r="F184" i="2"/>
  <c r="F183" i="2"/>
  <c r="J182" i="2"/>
  <c r="J181" i="2"/>
  <c r="J180" i="2"/>
  <c r="J179" i="2"/>
  <c r="J178" i="2"/>
  <c r="J177" i="2"/>
  <c r="J176" i="2"/>
  <c r="J175" i="2"/>
  <c r="J174" i="2"/>
  <c r="J173" i="2"/>
  <c r="J172" i="2"/>
  <c r="J171" i="2"/>
  <c r="J170" i="2"/>
  <c r="J169" i="2"/>
  <c r="J168" i="2"/>
  <c r="J167" i="2"/>
  <c r="J166" i="2"/>
  <c r="J165" i="2"/>
  <c r="J164" i="2"/>
  <c r="J163" i="2"/>
  <c r="J162" i="2"/>
  <c r="J161" i="2"/>
  <c r="J160" i="2"/>
  <c r="J159" i="2"/>
  <c r="J158" i="2"/>
  <c r="J157" i="2"/>
  <c r="J156" i="2"/>
  <c r="J155" i="2"/>
  <c r="J154" i="2"/>
  <c r="J153" i="2"/>
  <c r="J152" i="2"/>
  <c r="J151" i="2"/>
  <c r="J150" i="2"/>
  <c r="J149" i="2"/>
  <c r="J148" i="2"/>
  <c r="J147" i="2"/>
  <c r="J146" i="2"/>
  <c r="J145" i="2"/>
  <c r="J144" i="2"/>
  <c r="J143" i="2"/>
  <c r="J142" i="2"/>
  <c r="J141" i="2"/>
  <c r="J140" i="2"/>
  <c r="J139" i="2"/>
  <c r="J138" i="2"/>
  <c r="J137" i="2"/>
  <c r="J136" i="2"/>
  <c r="J135" i="2"/>
  <c r="J134" i="2"/>
  <c r="J133" i="2"/>
  <c r="J132" i="2"/>
  <c r="J131" i="2"/>
  <c r="J130" i="2"/>
  <c r="J129" i="2"/>
  <c r="J128" i="2"/>
  <c r="J127" i="2"/>
  <c r="J126" i="2"/>
  <c r="J125" i="2"/>
  <c r="J124" i="2"/>
  <c r="J123" i="2"/>
  <c r="J122" i="2"/>
  <c r="J121" i="2"/>
  <c r="J120" i="2"/>
  <c r="J119" i="2"/>
  <c r="J118" i="2"/>
  <c r="J117" i="2"/>
  <c r="J116" i="2"/>
  <c r="J115" i="2"/>
  <c r="J114" i="2"/>
  <c r="J113" i="2"/>
  <c r="J112" i="2"/>
  <c r="J111" i="2"/>
  <c r="J110" i="2"/>
  <c r="J109" i="2"/>
  <c r="J108" i="2"/>
  <c r="J107" i="2"/>
  <c r="J106" i="2"/>
  <c r="J105" i="2"/>
  <c r="J104" i="2"/>
  <c r="J103" i="2"/>
  <c r="J102" i="2"/>
  <c r="J101" i="2"/>
  <c r="J100" i="2"/>
  <c r="J98" i="2"/>
  <c r="J97" i="2"/>
  <c r="J96" i="2"/>
  <c r="J95" i="2"/>
  <c r="J94" i="2"/>
  <c r="J93" i="2"/>
  <c r="J92" i="2"/>
  <c r="J91" i="2"/>
  <c r="J90" i="2"/>
  <c r="J89" i="2"/>
  <c r="J88" i="2"/>
  <c r="J87" i="2"/>
  <c r="J86" i="2"/>
  <c r="J85" i="2"/>
  <c r="J84" i="2"/>
  <c r="J83" i="2"/>
  <c r="J82" i="2"/>
  <c r="J81" i="2"/>
  <c r="J80" i="2"/>
  <c r="J79" i="2"/>
  <c r="J78" i="2"/>
  <c r="J77" i="2"/>
  <c r="J76" i="2"/>
  <c r="J75" i="2"/>
  <c r="J74" i="2"/>
  <c r="J73" i="2"/>
  <c r="J72" i="2"/>
  <c r="J71" i="2"/>
  <c r="J70" i="2"/>
  <c r="J69" i="2"/>
  <c r="J68" i="2"/>
  <c r="J67" i="2"/>
  <c r="J66" i="2"/>
  <c r="J65" i="2"/>
  <c r="J64" i="2"/>
  <c r="J63" i="2"/>
  <c r="J62" i="2"/>
  <c r="J61" i="2"/>
  <c r="J60" i="2"/>
  <c r="J59" i="2"/>
  <c r="J58" i="2"/>
  <c r="J57" i="2"/>
  <c r="J56" i="2"/>
  <c r="J55" i="2"/>
  <c r="J54" i="2"/>
  <c r="J53" i="2"/>
  <c r="J52" i="2"/>
  <c r="J51" i="2"/>
  <c r="J50" i="2"/>
  <c r="J49" i="2"/>
  <c r="J48" i="2"/>
  <c r="J47" i="2"/>
  <c r="J46" i="2"/>
  <c r="J45" i="2"/>
  <c r="J44" i="2"/>
  <c r="J43" i="2"/>
  <c r="J42" i="2"/>
  <c r="J41" i="2"/>
  <c r="J40" i="2"/>
  <c r="J39" i="2"/>
  <c r="J38" i="2"/>
  <c r="J37" i="2"/>
  <c r="J36" i="2"/>
  <c r="J35" i="2"/>
  <c r="J34" i="2"/>
  <c r="J33" i="2"/>
  <c r="J32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  <c r="J6" i="2"/>
  <c r="J5" i="2"/>
  <c r="J4" i="2"/>
  <c r="J3" i="2"/>
  <c r="J2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3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5" i="2"/>
  <c r="H144" i="2"/>
  <c r="H143" i="2"/>
  <c r="H142" i="2"/>
  <c r="H141" i="2"/>
  <c r="H140" i="2"/>
  <c r="H139" i="2"/>
  <c r="H138" i="2"/>
  <c r="H137" i="2"/>
  <c r="H136" i="2"/>
  <c r="H135" i="2"/>
  <c r="H134" i="2"/>
  <c r="H133" i="2"/>
  <c r="H132" i="2"/>
  <c r="H131" i="2"/>
  <c r="H130" i="2"/>
  <c r="H129" i="2"/>
  <c r="H128" i="2"/>
  <c r="H127" i="2"/>
  <c r="H126" i="2"/>
  <c r="H125" i="2"/>
  <c r="H124" i="2"/>
  <c r="H123" i="2"/>
  <c r="H122" i="2"/>
  <c r="H121" i="2"/>
  <c r="H120" i="2"/>
  <c r="H119" i="2"/>
  <c r="H118" i="2"/>
  <c r="H117" i="2"/>
  <c r="H116" i="2"/>
  <c r="H115" i="2"/>
  <c r="H114" i="2"/>
  <c r="H113" i="2"/>
  <c r="H112" i="2"/>
  <c r="H111" i="2"/>
  <c r="H110" i="2"/>
  <c r="H109" i="2"/>
  <c r="H108" i="2"/>
  <c r="H107" i="2"/>
  <c r="H106" i="2"/>
  <c r="H105" i="2"/>
  <c r="H104" i="2"/>
  <c r="H103" i="2"/>
  <c r="H102" i="2"/>
  <c r="H101" i="2"/>
  <c r="H100" i="2"/>
  <c r="H98" i="2"/>
  <c r="H97" i="2"/>
  <c r="H96" i="2"/>
  <c r="H95" i="2"/>
  <c r="H94" i="2"/>
  <c r="H93" i="2"/>
  <c r="H92" i="2"/>
  <c r="H91" i="2"/>
  <c r="H90" i="2"/>
  <c r="H89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70" i="2"/>
  <c r="H69" i="2"/>
  <c r="H68" i="2"/>
  <c r="H67" i="2"/>
  <c r="H66" i="2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H6" i="2"/>
  <c r="H5" i="2"/>
  <c r="H4" i="2"/>
  <c r="H3" i="2"/>
  <c r="G2" i="2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182" i="1"/>
  <c r="E181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C184" i="1"/>
  <c r="C183" i="1"/>
  <c r="D111" i="1"/>
  <c r="D182" i="1"/>
  <c r="D181" i="1"/>
  <c r="D180" i="1"/>
  <c r="D179" i="1"/>
  <c r="D178" i="1"/>
  <c r="D175" i="1"/>
  <c r="D174" i="1"/>
  <c r="D173" i="1"/>
  <c r="D172" i="1"/>
  <c r="D171" i="1"/>
  <c r="D170" i="1"/>
  <c r="D168" i="1"/>
  <c r="D167" i="1"/>
  <c r="D166" i="1"/>
  <c r="D164" i="1"/>
  <c r="D163" i="1"/>
  <c r="D162" i="1"/>
  <c r="D161" i="1"/>
  <c r="D160" i="1"/>
  <c r="D159" i="1"/>
  <c r="D158" i="1"/>
  <c r="D157" i="1"/>
  <c r="D156" i="1"/>
  <c r="D155" i="1"/>
  <c r="D154" i="1"/>
  <c r="D151" i="1"/>
  <c r="D150" i="1"/>
  <c r="D149" i="1"/>
  <c r="D147" i="1"/>
  <c r="D146" i="1"/>
  <c r="D145" i="1"/>
  <c r="D144" i="1"/>
  <c r="D143" i="1"/>
  <c r="D142" i="1"/>
  <c r="D141" i="1"/>
  <c r="D140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09" i="1"/>
  <c r="D108" i="1"/>
  <c r="D107" i="1"/>
  <c r="D106" i="1"/>
  <c r="D105" i="1"/>
  <c r="D103" i="1"/>
  <c r="D102" i="1"/>
  <c r="D101" i="1"/>
  <c r="D100" i="1"/>
  <c r="D98" i="1"/>
  <c r="D97" i="1"/>
  <c r="D96" i="1"/>
  <c r="D94" i="1"/>
  <c r="D93" i="1"/>
  <c r="D92" i="1"/>
  <c r="D90" i="1"/>
  <c r="D89" i="1"/>
  <c r="D87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1" i="1"/>
  <c r="D50" i="1"/>
  <c r="D49" i="1"/>
  <c r="D48" i="1"/>
  <c r="D45" i="1"/>
  <c r="D44" i="1"/>
  <c r="D43" i="1"/>
  <c r="D41" i="1"/>
  <c r="D40" i="1"/>
  <c r="D39" i="1"/>
  <c r="D38" i="1"/>
  <c r="D37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3" i="1"/>
  <c r="D12" i="1"/>
  <c r="D11" i="1"/>
  <c r="D10" i="1"/>
  <c r="D9" i="1"/>
  <c r="D8" i="1"/>
  <c r="D7" i="1"/>
  <c r="D6" i="1"/>
  <c r="D5" i="1"/>
  <c r="D4" i="1"/>
  <c r="D3" i="1"/>
  <c r="D2" i="1"/>
  <c r="B184" i="1"/>
  <c r="B183" i="1"/>
  <c r="I182" i="2" l="1"/>
  <c r="G182" i="2"/>
  <c r="I181" i="2"/>
  <c r="G181" i="2"/>
  <c r="I180" i="2"/>
  <c r="G180" i="2"/>
  <c r="I179" i="2"/>
  <c r="G179" i="2"/>
  <c r="I178" i="2"/>
  <c r="G178" i="2"/>
  <c r="I177" i="2"/>
  <c r="G177" i="2"/>
  <c r="I176" i="2"/>
  <c r="G176" i="2"/>
  <c r="I175" i="2"/>
  <c r="G175" i="2"/>
  <c r="I174" i="2"/>
  <c r="G174" i="2"/>
  <c r="I173" i="2"/>
  <c r="G173" i="2"/>
  <c r="I172" i="2"/>
  <c r="G172" i="2"/>
  <c r="I171" i="2"/>
  <c r="G171" i="2"/>
  <c r="I170" i="2"/>
  <c r="G170" i="2"/>
  <c r="I169" i="2"/>
  <c r="G169" i="2"/>
  <c r="I168" i="2"/>
  <c r="G168" i="2"/>
  <c r="I167" i="2"/>
  <c r="G167" i="2"/>
  <c r="I166" i="2"/>
  <c r="G166" i="2"/>
  <c r="I165" i="2"/>
  <c r="G165" i="2"/>
  <c r="I164" i="2"/>
  <c r="G164" i="2"/>
  <c r="I163" i="2"/>
  <c r="G163" i="2"/>
  <c r="I162" i="2"/>
  <c r="G162" i="2"/>
  <c r="I161" i="2"/>
  <c r="G161" i="2"/>
  <c r="I160" i="2"/>
  <c r="G160" i="2"/>
  <c r="I159" i="2"/>
  <c r="G159" i="2"/>
  <c r="I158" i="2"/>
  <c r="G158" i="2"/>
  <c r="I157" i="2"/>
  <c r="G157" i="2"/>
  <c r="I156" i="2"/>
  <c r="G156" i="2"/>
  <c r="I155" i="2"/>
  <c r="G155" i="2"/>
  <c r="L155" i="2" s="1"/>
  <c r="I154" i="2"/>
  <c r="G154" i="2"/>
  <c r="I153" i="2"/>
  <c r="G153" i="2"/>
  <c r="I152" i="2"/>
  <c r="G152" i="2"/>
  <c r="I151" i="2"/>
  <c r="G151" i="2"/>
  <c r="I150" i="2"/>
  <c r="G150" i="2"/>
  <c r="I149" i="2"/>
  <c r="G149" i="2"/>
  <c r="I148" i="2"/>
  <c r="G148" i="2"/>
  <c r="I147" i="2"/>
  <c r="G147" i="2"/>
  <c r="I146" i="2"/>
  <c r="G146" i="2"/>
  <c r="I145" i="2"/>
  <c r="G145" i="2"/>
  <c r="I144" i="2"/>
  <c r="G144" i="2"/>
  <c r="I143" i="2"/>
  <c r="G143" i="2"/>
  <c r="I142" i="2"/>
  <c r="G142" i="2"/>
  <c r="I141" i="2"/>
  <c r="G141" i="2"/>
  <c r="I140" i="2"/>
  <c r="G140" i="2"/>
  <c r="I139" i="2"/>
  <c r="G139" i="2"/>
  <c r="I138" i="2"/>
  <c r="G138" i="2"/>
  <c r="I137" i="2"/>
  <c r="G137" i="2"/>
  <c r="I136" i="2"/>
  <c r="G136" i="2"/>
  <c r="I135" i="2"/>
  <c r="G135" i="2"/>
  <c r="I134" i="2"/>
  <c r="G134" i="2"/>
  <c r="I133" i="2"/>
  <c r="G133" i="2"/>
  <c r="I132" i="2"/>
  <c r="G132" i="2"/>
  <c r="I131" i="2"/>
  <c r="G131" i="2"/>
  <c r="I130" i="2"/>
  <c r="G130" i="2"/>
  <c r="I129" i="2"/>
  <c r="G129" i="2"/>
  <c r="I128" i="2"/>
  <c r="G128" i="2"/>
  <c r="I127" i="2"/>
  <c r="G127" i="2"/>
  <c r="I126" i="2"/>
  <c r="G126" i="2"/>
  <c r="I125" i="2"/>
  <c r="G125" i="2"/>
  <c r="I124" i="2"/>
  <c r="G124" i="2"/>
  <c r="I123" i="2"/>
  <c r="G123" i="2"/>
  <c r="I122" i="2"/>
  <c r="G122" i="2"/>
  <c r="I121" i="2"/>
  <c r="G121" i="2"/>
  <c r="I120" i="2"/>
  <c r="G120" i="2"/>
  <c r="I119" i="2"/>
  <c r="G119" i="2"/>
  <c r="I118" i="2"/>
  <c r="G118" i="2"/>
  <c r="I117" i="2"/>
  <c r="G117" i="2"/>
  <c r="I116" i="2"/>
  <c r="G116" i="2"/>
  <c r="I115" i="2"/>
  <c r="G115" i="2"/>
  <c r="I114" i="2"/>
  <c r="G114" i="2"/>
  <c r="I113" i="2"/>
  <c r="G113" i="2"/>
  <c r="I112" i="2"/>
  <c r="G112" i="2"/>
  <c r="I111" i="2"/>
  <c r="G111" i="2"/>
  <c r="I110" i="2"/>
  <c r="G110" i="2"/>
  <c r="I109" i="2"/>
  <c r="G109" i="2"/>
  <c r="I108" i="2"/>
  <c r="G108" i="2"/>
  <c r="I107" i="2"/>
  <c r="G107" i="2"/>
  <c r="I106" i="2"/>
  <c r="G106" i="2"/>
  <c r="I105" i="2"/>
  <c r="G105" i="2"/>
  <c r="I104" i="2"/>
  <c r="G104" i="2"/>
  <c r="I103" i="2"/>
  <c r="G103" i="2"/>
  <c r="I102" i="2"/>
  <c r="G102" i="2"/>
  <c r="I101" i="2"/>
  <c r="G101" i="2"/>
  <c r="I100" i="2"/>
  <c r="G100" i="2"/>
  <c r="I98" i="2"/>
  <c r="G98" i="2"/>
  <c r="I97" i="2"/>
  <c r="G97" i="2"/>
  <c r="I96" i="2"/>
  <c r="G96" i="2"/>
  <c r="I95" i="2"/>
  <c r="G95" i="2"/>
  <c r="I94" i="2"/>
  <c r="G94" i="2"/>
  <c r="I93" i="2"/>
  <c r="G93" i="2"/>
  <c r="I92" i="2"/>
  <c r="G92" i="2"/>
  <c r="I91" i="2"/>
  <c r="G91" i="2"/>
  <c r="I90" i="2"/>
  <c r="G90" i="2"/>
  <c r="I89" i="2"/>
  <c r="G89" i="2"/>
  <c r="I88" i="2"/>
  <c r="G88" i="2"/>
  <c r="I87" i="2"/>
  <c r="G87" i="2"/>
  <c r="I86" i="2"/>
  <c r="G86" i="2"/>
  <c r="I85" i="2"/>
  <c r="G85" i="2"/>
  <c r="I84" i="2"/>
  <c r="G84" i="2"/>
  <c r="I83" i="2"/>
  <c r="G83" i="2"/>
  <c r="I82" i="2"/>
  <c r="G82" i="2"/>
  <c r="I81" i="2"/>
  <c r="G81" i="2"/>
  <c r="I80" i="2"/>
  <c r="G80" i="2"/>
  <c r="I79" i="2"/>
  <c r="G79" i="2"/>
  <c r="I78" i="2"/>
  <c r="G78" i="2"/>
  <c r="I77" i="2"/>
  <c r="G77" i="2"/>
  <c r="I76" i="2"/>
  <c r="G76" i="2"/>
  <c r="I75" i="2"/>
  <c r="G75" i="2"/>
  <c r="I74" i="2"/>
  <c r="G74" i="2"/>
  <c r="I73" i="2"/>
  <c r="G73" i="2"/>
  <c r="I72" i="2"/>
  <c r="G72" i="2"/>
  <c r="I71" i="2"/>
  <c r="G71" i="2"/>
  <c r="I70" i="2"/>
  <c r="G70" i="2"/>
  <c r="I69" i="2"/>
  <c r="G69" i="2"/>
  <c r="I68" i="2"/>
  <c r="G68" i="2"/>
  <c r="I67" i="2"/>
  <c r="G67" i="2"/>
  <c r="I66" i="2"/>
  <c r="G66" i="2"/>
  <c r="I65" i="2"/>
  <c r="G65" i="2"/>
  <c r="I64" i="2"/>
  <c r="G64" i="2"/>
  <c r="I63" i="2"/>
  <c r="G63" i="2"/>
  <c r="I62" i="2"/>
  <c r="G62" i="2"/>
  <c r="I61" i="2"/>
  <c r="G61" i="2"/>
  <c r="I60" i="2"/>
  <c r="G60" i="2"/>
  <c r="I59" i="2"/>
  <c r="G59" i="2"/>
  <c r="I58" i="2"/>
  <c r="G58" i="2"/>
  <c r="I57" i="2"/>
  <c r="G57" i="2"/>
  <c r="I56" i="2"/>
  <c r="G56" i="2"/>
  <c r="I55" i="2"/>
  <c r="G55" i="2"/>
  <c r="I54" i="2"/>
  <c r="G54" i="2"/>
  <c r="I53" i="2"/>
  <c r="G53" i="2"/>
  <c r="I52" i="2"/>
  <c r="G52" i="2"/>
  <c r="I51" i="2"/>
  <c r="G51" i="2"/>
  <c r="I50" i="2"/>
  <c r="G50" i="2"/>
  <c r="I49" i="2"/>
  <c r="G49" i="2"/>
  <c r="I48" i="2"/>
  <c r="G48" i="2"/>
  <c r="I47" i="2"/>
  <c r="G47" i="2"/>
  <c r="I46" i="2"/>
  <c r="G46" i="2"/>
  <c r="I45" i="2"/>
  <c r="G45" i="2"/>
  <c r="I44" i="2"/>
  <c r="G44" i="2"/>
  <c r="I43" i="2"/>
  <c r="G43" i="2"/>
  <c r="I42" i="2"/>
  <c r="G42" i="2"/>
  <c r="I41" i="2"/>
  <c r="G41" i="2"/>
  <c r="I40" i="2"/>
  <c r="G40" i="2"/>
  <c r="I39" i="2"/>
  <c r="G39" i="2"/>
  <c r="I38" i="2"/>
  <c r="G38" i="2"/>
  <c r="I37" i="2"/>
  <c r="G37" i="2"/>
  <c r="I36" i="2"/>
  <c r="G36" i="2"/>
  <c r="I35" i="2"/>
  <c r="G35" i="2"/>
  <c r="I34" i="2"/>
  <c r="G34" i="2"/>
  <c r="I33" i="2"/>
  <c r="G33" i="2"/>
  <c r="I32" i="2"/>
  <c r="G32" i="2"/>
  <c r="I31" i="2"/>
  <c r="G31" i="2"/>
  <c r="I30" i="2"/>
  <c r="G30" i="2"/>
  <c r="I29" i="2"/>
  <c r="G29" i="2"/>
  <c r="I28" i="2"/>
  <c r="G28" i="2"/>
  <c r="I27" i="2"/>
  <c r="G27" i="2"/>
  <c r="I26" i="2"/>
  <c r="G26" i="2"/>
  <c r="I25" i="2"/>
  <c r="G25" i="2"/>
  <c r="I24" i="2"/>
  <c r="G24" i="2"/>
  <c r="I23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G15" i="2"/>
  <c r="I14" i="2"/>
  <c r="G14" i="2"/>
  <c r="I13" i="2"/>
  <c r="G13" i="2"/>
  <c r="I12" i="2"/>
  <c r="G12" i="2"/>
  <c r="I11" i="2"/>
  <c r="G11" i="2"/>
  <c r="I10" i="2"/>
  <c r="G10" i="2"/>
  <c r="I9" i="2"/>
  <c r="G9" i="2"/>
  <c r="I8" i="2"/>
  <c r="G8" i="2"/>
  <c r="I7" i="2"/>
  <c r="G7" i="2"/>
  <c r="I6" i="2"/>
  <c r="G6" i="2"/>
  <c r="I5" i="2"/>
  <c r="G5" i="2"/>
  <c r="I4" i="2"/>
  <c r="G4" i="2"/>
  <c r="I3" i="2"/>
  <c r="G3" i="2"/>
  <c r="I2" i="2"/>
  <c r="E184" i="2"/>
  <c r="D184" i="2"/>
  <c r="C184" i="2"/>
  <c r="E183" i="2"/>
  <c r="D183" i="2"/>
  <c r="C183" i="2"/>
  <c r="B184" i="2"/>
  <c r="B183" i="2"/>
  <c r="M155" i="2" l="1"/>
  <c r="M184" i="2" s="1"/>
  <c r="L183" i="2"/>
  <c r="L184" i="2"/>
  <c r="M183" i="2" l="1"/>
</calcChain>
</file>

<file path=xl/sharedStrings.xml><?xml version="1.0" encoding="utf-8"?>
<sst xmlns="http://schemas.openxmlformats.org/spreadsheetml/2006/main" count="589" uniqueCount="218">
  <si>
    <t>Countries</t>
  </si>
  <si>
    <t>Albania</t>
  </si>
  <si>
    <t>Algeria</t>
  </si>
  <si>
    <t>Angola</t>
  </si>
  <si>
    <t>Argentina</t>
  </si>
  <si>
    <t>Armenia</t>
  </si>
  <si>
    <t>Australia</t>
  </si>
  <si>
    <t>Austria</t>
  </si>
  <si>
    <t>Azerbaijan</t>
  </si>
  <si>
    <t>Bahamas</t>
  </si>
  <si>
    <t>Bahrain</t>
  </si>
  <si>
    <t>Bangladesh</t>
  </si>
  <si>
    <t>Barbados</t>
  </si>
  <si>
    <t>Belgium</t>
  </si>
  <si>
    <t>Belize</t>
  </si>
  <si>
    <t>Benin</t>
  </si>
  <si>
    <t>Bolivia</t>
  </si>
  <si>
    <t>Bosnia and Herzegovina</t>
  </si>
  <si>
    <t>Botswana</t>
  </si>
  <si>
    <t>Brazil</t>
  </si>
  <si>
    <t>Bulgaria</t>
  </si>
  <si>
    <t>Burkina Faso</t>
  </si>
  <si>
    <t>Burundi</t>
  </si>
  <si>
    <t>Cambodia</t>
  </si>
  <si>
    <t>Cameroon</t>
  </si>
  <si>
    <t>Canada</t>
  </si>
  <si>
    <t>Central Afr. Rep.</t>
  </si>
  <si>
    <t>Chad</t>
  </si>
  <si>
    <t>Chile</t>
  </si>
  <si>
    <t>China</t>
  </si>
  <si>
    <t>Colombia</t>
  </si>
  <si>
    <t>Congo, Dem. R.</t>
  </si>
  <si>
    <t>Congo, Rep. Of</t>
  </si>
  <si>
    <t>Costa Rica</t>
  </si>
  <si>
    <t>Cote d'Ivoire</t>
  </si>
  <si>
    <t>Croatia</t>
  </si>
  <si>
    <t>Cyprus</t>
  </si>
  <si>
    <t>Czech Rep.</t>
  </si>
  <si>
    <t>Denmark</t>
  </si>
  <si>
    <t>Dominican Rep.</t>
  </si>
  <si>
    <t>Ecuador</t>
  </si>
  <si>
    <t>Egypt</t>
  </si>
  <si>
    <t>El Salvador</t>
  </si>
  <si>
    <t>Estonia</t>
  </si>
  <si>
    <t>Ethiopia</t>
  </si>
  <si>
    <t>Fiji</t>
  </si>
  <si>
    <t>Finland</t>
  </si>
  <si>
    <t>France</t>
  </si>
  <si>
    <t>Gabon</t>
  </si>
  <si>
    <t>Georgia</t>
  </si>
  <si>
    <t>Germany</t>
  </si>
  <si>
    <t>Ghana</t>
  </si>
  <si>
    <t>Greece</t>
  </si>
  <si>
    <t>Guatemala</t>
  </si>
  <si>
    <t>Guyana</t>
  </si>
  <si>
    <t>Haiti</t>
  </si>
  <si>
    <t>Honduras</t>
  </si>
  <si>
    <t>Hong Kong</t>
  </si>
  <si>
    <t>Hungary</t>
  </si>
  <si>
    <t>Iceland</t>
  </si>
  <si>
    <t>India</t>
  </si>
  <si>
    <t>Indonesia</t>
  </si>
  <si>
    <t>Iran</t>
  </si>
  <si>
    <t>Ireland</t>
  </si>
  <si>
    <t>Israel</t>
  </si>
  <si>
    <t>Italy</t>
  </si>
  <si>
    <t>Jamaica</t>
  </si>
  <si>
    <t>Japan</t>
  </si>
  <si>
    <t>Jordan</t>
  </si>
  <si>
    <t>Kazakhstan</t>
  </si>
  <si>
    <t>Kenya</t>
  </si>
  <si>
    <t>Korea, South</t>
  </si>
  <si>
    <t>Kuwait</t>
  </si>
  <si>
    <t>Kyrgyz Republic</t>
  </si>
  <si>
    <t>Latvia</t>
  </si>
  <si>
    <t>Lesotho</t>
  </si>
  <si>
    <t>Lithuania</t>
  </si>
  <si>
    <t>Luxembourg</t>
  </si>
  <si>
    <t>Macedonia</t>
  </si>
  <si>
    <t>Madagascar</t>
  </si>
  <si>
    <t>Malawi</t>
  </si>
  <si>
    <t>Malaysia</t>
  </si>
  <si>
    <t>Mali</t>
  </si>
  <si>
    <t>Malta</t>
  </si>
  <si>
    <t>Mauritania</t>
  </si>
  <si>
    <t>Mauritius</t>
  </si>
  <si>
    <t>Mexico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</si>
  <si>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</si>
  <si>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</si>
  <si>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</si>
  <si>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</si>
  <si>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</si>
  <si>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</si>
  <si>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</si>
  <si>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</si>
  <si>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</si>
  <si>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</si>
  <si>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</si>
  <si>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</si>
  <si>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</si>
  <si>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Norway</t>
  </si>
  <si>
    <t>Oman</t>
  </si>
  <si>
    <t>Pakistan</t>
  </si>
  <si>
    <t>Panama</t>
  </si>
  <si>
    <t>Paraguay</t>
  </si>
  <si>
    <t>Peru</t>
  </si>
  <si>
    <t>Philippines</t>
  </si>
  <si>
    <t>Poland</t>
  </si>
  <si>
    <t>Portugal</t>
  </si>
  <si>
    <t>Qatar</t>
  </si>
  <si>
    <t>Romania</t>
  </si>
  <si>
    <t>Russia</t>
  </si>
  <si>
    <t>Rwanda</t>
  </si>
  <si>
    <t>Saudi Arabia</t>
  </si>
  <si>
    <t>Senegal</t>
  </si>
  <si>
    <t>Sierra Leone</t>
  </si>
  <si>
    <t>Singapore</t>
  </si>
  <si>
    <t>Slovenia</t>
  </si>
  <si>
    <t>South Africa</t>
  </si>
  <si>
    <t>Spain</t>
  </si>
  <si>
    <t>Sri Lanka</t>
  </si>
  <si>
    <t>Sweden</t>
  </si>
  <si>
    <t>Switzerland</t>
  </si>
  <si>
    <t>Syria</t>
  </si>
  <si>
    <t>Taiwan</t>
  </si>
  <si>
    <t>Tanzania</t>
  </si>
  <si>
    <t>Thailand</t>
  </si>
  <si>
    <t>Togo</t>
  </si>
  <si>
    <t>Trinidad &amp; Tob.</t>
  </si>
  <si>
    <t>Tunisia</t>
  </si>
  <si>
    <t>Turkey</t>
  </si>
  <si>
    <t>Uganda</t>
  </si>
  <si>
    <t>Ukraine</t>
  </si>
  <si>
    <t>United Kingdom</t>
  </si>
  <si>
    <t>United States</t>
  </si>
  <si>
    <t>Uruguay</t>
  </si>
  <si>
    <t>Venezuela</t>
  </si>
  <si>
    <t>Vietnam</t>
  </si>
  <si>
    <t>Zambia</t>
  </si>
  <si>
    <t>Zimbabwe</t>
  </si>
  <si>
    <t>EFWw</t>
  </si>
  <si>
    <t>HERw</t>
  </si>
  <si>
    <t>Min</t>
  </si>
  <si>
    <t>max</t>
  </si>
  <si>
    <t>Econ Score</t>
  </si>
  <si>
    <t>Express</t>
  </si>
  <si>
    <t>Law</t>
  </si>
  <si>
    <t>Rights</t>
  </si>
  <si>
    <t>Press</t>
  </si>
  <si>
    <t>Assoc</t>
  </si>
  <si>
    <t>Belarus</t>
  </si>
  <si>
    <t>Comoros</t>
  </si>
  <si>
    <t>Cuba</t>
  </si>
  <si>
    <t>Djibouti</t>
  </si>
  <si>
    <t>Dominica</t>
  </si>
  <si>
    <t>Equatorial Guinea</t>
  </si>
  <si>
    <t>Eritrea</t>
  </si>
  <si>
    <t>Guinea</t>
  </si>
  <si>
    <t>Kiribati</t>
  </si>
  <si>
    <t>Laos</t>
  </si>
  <si>
    <t>Liberia</t>
  </si>
  <si>
    <t>Libya</t>
  </si>
  <si>
    <t>Maldives</t>
  </si>
  <si>
    <t>Korea, North</t>
  </si>
  <si>
    <t>Samoa</t>
  </si>
  <si>
    <t>Seychelles</t>
  </si>
  <si>
    <t>St. Lucia</t>
  </si>
  <si>
    <t>Tonga</t>
  </si>
  <si>
    <t>Turkmenistan</t>
  </si>
  <si>
    <t>Uzbekistan</t>
  </si>
  <si>
    <t>Vanuatu</t>
  </si>
  <si>
    <t>expw</t>
  </si>
  <si>
    <t>assw</t>
  </si>
  <si>
    <t>laww</t>
  </si>
  <si>
    <t>rigw</t>
  </si>
  <si>
    <t>prew</t>
  </si>
  <si>
    <t>soc</t>
  </si>
  <si>
    <t>rank</t>
  </si>
  <si>
    <t>socstd</t>
  </si>
  <si>
    <t>Bhutan</t>
  </si>
  <si>
    <t>Brunei Darussalam</t>
  </si>
  <si>
    <t>Cape Verde</t>
  </si>
  <si>
    <t>Gambia, The</t>
  </si>
  <si>
    <t>Guinea-Bissau</t>
  </si>
  <si>
    <t>Lebanon</t>
  </si>
  <si>
    <t>Serbia</t>
  </si>
  <si>
    <t>Suriname</t>
  </si>
  <si>
    <t>Swaziland</t>
  </si>
  <si>
    <t>Tajikistan</t>
  </si>
  <si>
    <t>Timor-Leste</t>
  </si>
  <si>
    <t>Yemen, Rep.</t>
  </si>
  <si>
    <t>efw</t>
  </si>
  <si>
    <t>United Arab Emirates</t>
  </si>
  <si>
    <t>Macau</t>
  </si>
  <si>
    <t>St. Vincent</t>
  </si>
  <si>
    <t>Slovakia</t>
  </si>
  <si>
    <t>Sao Tome y Principe</t>
  </si>
  <si>
    <t>Papua New Guinea</t>
  </si>
  <si>
    <t>Micronesia</t>
  </si>
  <si>
    <t>Solomon Islands</t>
  </si>
  <si>
    <t>heritage</t>
  </si>
  <si>
    <t>Kosovo</t>
  </si>
  <si>
    <t>Soc Score</t>
  </si>
  <si>
    <t>2016rank</t>
  </si>
  <si>
    <t>2015rank</t>
  </si>
  <si>
    <t>2014rank</t>
  </si>
  <si>
    <t>2013rank</t>
  </si>
  <si>
    <t>2012rank</t>
  </si>
  <si>
    <t xml:space="preserve"> </t>
  </si>
  <si>
    <t>.</t>
  </si>
  <si>
    <t>Mauretania</t>
  </si>
  <si>
    <t>Afghanistan</t>
  </si>
  <si>
    <t>Iraq</t>
  </si>
  <si>
    <t>Liechtenstein</t>
  </si>
  <si>
    <t>Somalia</t>
  </si>
  <si>
    <t>Sudan</t>
  </si>
  <si>
    <t>1chng</t>
  </si>
  <si>
    <t>5chng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</si>
</sst>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"/>
  </numFmts>
  <fonts count="22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1" fillId="8" borderId="9" applyNumberFormat="0" applyFont="0" applyAlignment="0" applyProtection="0"/>
  </cellStyleXfs>
  <cellXfs count="371">
    <xf numFmtId="0" fontId="0" fillId="0" borderId="0" xfId="0"/>
    <xf numFmtId="0" fontId="1" fillId="0" borderId="0" xfId="1"/>
    <xf numFmtId="0" fontId="2" fillId="0" borderId="1" xfId="1" applyFont="1" applyFill="1" applyBorder="1" applyProtection="1"/>
    <xf numFmtId="2" fontId="2" fillId="0" borderId="1" xfId="1" applyNumberFormat="1" applyFont="1" applyFill="1" applyBorder="1" applyProtection="1"/>
    <xf numFmtId="164" fontId="2" fillId="0" borderId="1" xfId="1" applyNumberFormat="1" applyFont="1" applyFill="1" applyBorder="1"/>
    <xf numFmtId="2" fontId="1" fillId="0" borderId="0" xfId="1" applyNumberFormat="1"/>
    <xf numFmtId="0" fontId="1" fillId="0" borderId="0" xfId="1"/>
    <xf numFmtId="0" fontId="2" fillId="0" borderId="1" xfId="1" applyFont="1" applyFill="1" applyBorder="1"/>
    <xf numFmtId="0" fontId="2" fillId="0" borderId="1" xfId="1" applyFont="1" applyFill="1" applyBorder="1" applyProtection="1"/>
    <xf numFmtId="2" fontId="2" fillId="0" borderId="1" xfId="1" applyNumberFormat="1" applyFont="1" applyFill="1" applyBorder="1" applyAlignment="1">
      <alignment horizontal="center"/>
    </xf>
    <xf numFmtId="2" fontId="0" fillId="0" borderId="0" xfId="0" applyNumberFormat="1"/>
    <xf numFmtId="0" fontId="0" fillId="0" borderId="0" xfId="0" applyFill="1"/>
    <xf numFmtId="0" fontId="0" fillId="0" borderId="0" xfId="0" applyFill="1" applyBorder="1"/>
    <xf numFmtId="0" fontId="1" fillId="0" borderId="0" xfId="1"/>
    <xf numFmtId="2" fontId="1" fillId="0" borderId="0" xfId="1" applyNumberFormat="1"/>
    <xf numFmtId="2" fontId="0" fillId="0" borderId="0" xfId="0" applyNumberFormat="1" applyFill="1"/>
    <xf numFmtId="1" fontId="0" fillId="0" borderId="0" xfId="0" applyNumberFormat="1" applyFill="1" applyBorder="1"/>
    <xf numFmtId="1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ill="1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2" fontId="0" fillId="0" borderId="0" xfId="0" applyNumberFormat="1" applyFill="1"/>
    <xf numFmtId="0" fontId="0" fillId="0" borderId="0" xfId="0" applyFill="1"/>
    <xf numFmtId="0" fontId="0" fillId="0" borderId="0" xfId="0" applyFill="1" applyBorder="1"/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 2" xfId="2"/>
    <cellStyle name="Comma 2 2" xfId="45"/>
    <cellStyle name="Comma 3" xf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1"/>
    <cellStyle name="Normal 2 2" xfId="44"/>
    <cellStyle name="Note 2" xfId="46"/>
    <cellStyle name="Output" xfId="13" builtinId="21" customBuiltin="1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7"/>
  <sheetViews>
    <sheetView tabSelected="1" zoomScaleNormal="100" workbookViewId="0">
      <selection activeCell="F10" sqref="F10"/>
    </sheetView>
  </sheetViews>
  <sheetFormatPr defaultRowHeight="15" x14ac:dyDescent="0.25"/>
  <cols>
    <col min="1" max="1" width="20.140625" bestFit="1" customWidth="1"/>
    <col min="2" max="2" width="10.42578125" style="11" bestFit="1" customWidth="1"/>
    <col min="3" max="3" width="9.28515625" style="10" bestFit="1" customWidth="1"/>
    <col min="4" max="4" width="5.28515625" style="11" customWidth="1"/>
    <col min="5" max="6" width="8.85546875" style="11" bestFit="1" customWidth="1"/>
    <col min="7" max="7" width="8.85546875" style="17" bestFit="1" customWidth="1"/>
    <col min="8" max="8" width="8.85546875" style="11" customWidth="1"/>
    <col min="9" max="9" width="8.85546875" style="11" bestFit="1" customWidth="1"/>
    <col min="10" max="11" width="9.140625" style="11" customWidth="1"/>
    <col min="12" max="12" width="7.140625" style="11" customWidth="1"/>
    <col min="13" max="13" width="6.7109375" style="11" customWidth="1"/>
    <col min="14" max="14" width="9.140625" style="11" customWidth="1"/>
    <col min="15" max="16384" width="9.140625" style="11"/>
  </cols>
  <sheetData>
    <row r="1" spans="1:11" x14ac:dyDescent="0.25">
      <c r="A1" t="s">
        <v>0</v>
      </c>
      <c r="B1" s="11" t="s">
        <v>144</v>
      </c>
      <c r="C1" s="10" t="s">
        <v>202</v>
      </c>
      <c r="E1" s="11" t="s">
        <v>203</v>
      </c>
      <c r="F1" s="11" t="s">
        <v>204</v>
      </c>
      <c r="G1" s="16" t="s">
        <v>205</v>
      </c>
      <c r="H1" s="11" t="s">
        <v>206</v>
      </c>
      <c r="I1" s="11" t="s">
        <v>207</v>
      </c>
      <c r="J1" s="369" t="s">
        <v>216</v>
      </c>
      <c r="K1" s="369" t="s">
        <v>217</v>
      </c>
    </row>
    <row r="2" spans="1:11" x14ac:dyDescent="0.25">
      <c r="A2" t="s">
        <v>96</v>
      </c>
      <c r="B2" s="15">
        <v>0.8914995498241689</v>
      </c>
      <c r="C2" s="10">
        <v>0.9712218970333909</v>
      </c>
      <c r="D2" s="15">
        <f>AVERAGE(B2:C2)</f>
        <v>0.93136072342877996</v>
      </c>
      <c r="E2" s="11">
        <v>1</v>
      </c>
      <c r="F2" s="28">
        <v>5</v>
      </c>
      <c r="G2" s="29">
        <v>6</v>
      </c>
      <c r="H2" s="29">
        <v>1</v>
      </c>
      <c r="I2" s="29">
        <v>1</v>
      </c>
      <c r="J2" s="12">
        <f>F2-E2</f>
        <v>4</v>
      </c>
      <c r="K2" s="12">
        <f>I2-E2</f>
        <v>0</v>
      </c>
    </row>
    <row r="3" spans="1:11" x14ac:dyDescent="0.25">
      <c r="A3" t="s">
        <v>122</v>
      </c>
      <c r="B3" s="15">
        <v>0.88541006375135756</v>
      </c>
      <c r="C3" s="10">
        <v>0.95406578422242916</v>
      </c>
      <c r="D3" s="15">
        <f>AVERAGE(B3:C3)</f>
        <v>0.91973792398689336</v>
      </c>
      <c r="E3" s="11">
        <v>2</v>
      </c>
      <c r="F3" s="36">
        <v>8</v>
      </c>
      <c r="G3" s="37">
        <v>8</v>
      </c>
      <c r="H3" s="37">
        <v>2</v>
      </c>
      <c r="I3" s="37">
        <v>2</v>
      </c>
      <c r="J3" s="370">
        <f>F3-E3</f>
        <v>6</v>
      </c>
      <c r="K3" s="370">
        <f>I3-E3</f>
        <v>0</v>
      </c>
    </row>
    <row r="4" spans="1:11" x14ac:dyDescent="0.25">
      <c r="A4" t="s">
        <v>25</v>
      </c>
      <c r="B4" s="15">
        <v>0.84450967171482683</v>
      </c>
      <c r="C4" s="10">
        <v>0.96975355860050549</v>
      </c>
      <c r="D4" s="15">
        <f>AVERAGE(B4:C4)</f>
        <v>0.90713161515766616</v>
      </c>
      <c r="E4" s="11">
        <v>3</v>
      </c>
      <c r="F4" s="32">
        <v>8</v>
      </c>
      <c r="G4" s="33">
        <v>10</v>
      </c>
      <c r="H4" s="33">
        <v>5</v>
      </c>
      <c r="I4" s="33">
        <v>3</v>
      </c>
      <c r="J4" s="370">
        <f>F4-E4</f>
        <v>5</v>
      </c>
      <c r="K4" s="370">
        <f>I4-E4</f>
        <v>0</v>
      </c>
    </row>
    <row r="5" spans="1:11" x14ac:dyDescent="0.25">
      <c r="A5" t="s">
        <v>6</v>
      </c>
      <c r="B5" s="15">
        <v>0.85260879922157939</v>
      </c>
      <c r="C5" s="10">
        <v>0.95038911799920167</v>
      </c>
      <c r="D5" s="15">
        <f>AVERAGE(B5:C5)</f>
        <v>0.90149895861039053</v>
      </c>
      <c r="E5" s="11">
        <v>4</v>
      </c>
      <c r="F5" s="34">
        <v>8</v>
      </c>
      <c r="G5" s="35">
        <v>8</v>
      </c>
      <c r="H5" s="35">
        <v>3</v>
      </c>
      <c r="I5" s="35">
        <v>4</v>
      </c>
      <c r="J5" s="370">
        <f>F5-E5</f>
        <v>4</v>
      </c>
      <c r="K5" s="370">
        <f>I5-E5</f>
        <v>0</v>
      </c>
    </row>
    <row r="6" spans="1:11" x14ac:dyDescent="0.25">
      <c r="A6" t="s">
        <v>63</v>
      </c>
      <c r="B6" s="15">
        <v>0.84132513192372449</v>
      </c>
      <c r="C6" s="10">
        <v>0.95</v>
      </c>
      <c r="D6" s="15">
        <f>AVERAGE(B6:C6)</f>
        <v>0.89566256596186222</v>
      </c>
      <c r="E6" s="11">
        <v>4</v>
      </c>
      <c r="F6" s="40">
        <v>12</v>
      </c>
      <c r="G6" s="41">
        <v>15</v>
      </c>
      <c r="H6" s="41">
        <v>7</v>
      </c>
      <c r="I6" s="41">
        <v>8</v>
      </c>
      <c r="J6" s="370">
        <f>F6-E6</f>
        <v>8</v>
      </c>
      <c r="K6" s="370">
        <f>I6-E6</f>
        <v>4</v>
      </c>
    </row>
    <row r="7" spans="1:11" x14ac:dyDescent="0.25">
      <c r="A7" t="s">
        <v>46</v>
      </c>
      <c r="B7" s="15">
        <v>0.78883321692015129</v>
      </c>
      <c r="C7" s="10">
        <v>1</v>
      </c>
      <c r="D7" s="15">
        <f>AVERAGE(B7:C7)</f>
        <v>0.89441660846007565</v>
      </c>
      <c r="E7" s="11">
        <v>6</v>
      </c>
      <c r="F7" s="46">
        <v>12</v>
      </c>
      <c r="G7" s="47">
        <v>12</v>
      </c>
      <c r="H7" s="47">
        <v>5</v>
      </c>
      <c r="I7" s="47">
        <v>6</v>
      </c>
      <c r="J7" s="370">
        <f>F7-E7</f>
        <v>6</v>
      </c>
      <c r="K7" s="370">
        <f>I7-E7</f>
        <v>0</v>
      </c>
    </row>
    <row r="8" spans="1:11" x14ac:dyDescent="0.25">
      <c r="A8" t="s">
        <v>95</v>
      </c>
      <c r="B8" s="15">
        <v>0.78909666062394779</v>
      </c>
      <c r="C8" s="10">
        <v>0.99</v>
      </c>
      <c r="D8" s="15">
        <f>AVERAGE(B8:C8)</f>
        <v>0.88954833031197389</v>
      </c>
      <c r="E8" s="11">
        <v>6</v>
      </c>
      <c r="F8" s="70">
        <v>24</v>
      </c>
      <c r="G8" s="71">
        <v>19</v>
      </c>
      <c r="H8" s="71">
        <v>13</v>
      </c>
      <c r="I8" s="71">
        <v>8</v>
      </c>
      <c r="J8" s="370">
        <f>F8-E8</f>
        <v>18</v>
      </c>
      <c r="K8" s="370">
        <f>I8-E8</f>
        <v>2</v>
      </c>
    </row>
    <row r="9" spans="1:11" x14ac:dyDescent="0.25">
      <c r="A9" t="s">
        <v>38</v>
      </c>
      <c r="B9" s="15">
        <v>0.80186308194815092</v>
      </c>
      <c r="C9" s="10">
        <v>0.97420180923240662</v>
      </c>
      <c r="D9" s="15">
        <f>AVERAGE(B9:C9)</f>
        <v>0.88803244559027883</v>
      </c>
      <c r="E9" s="11">
        <v>6</v>
      </c>
      <c r="F9" s="48">
        <v>16</v>
      </c>
      <c r="G9" s="49">
        <v>15</v>
      </c>
      <c r="H9" s="49">
        <v>7</v>
      </c>
      <c r="I9" s="49">
        <v>8</v>
      </c>
      <c r="J9" s="370">
        <f>F9-E9</f>
        <v>10</v>
      </c>
      <c r="K9" s="370">
        <f>I9-E9</f>
        <v>2</v>
      </c>
    </row>
    <row r="10" spans="1:11" x14ac:dyDescent="0.25">
      <c r="A10" t="s">
        <v>28</v>
      </c>
      <c r="B10" s="15">
        <v>0.84102938860873466</v>
      </c>
      <c r="C10" s="10">
        <v>0.93419083410935211</v>
      </c>
      <c r="D10" s="15">
        <f>AVERAGE(B10:C10)</f>
        <v>0.88761011135904333</v>
      </c>
      <c r="E10" s="11">
        <v>6</v>
      </c>
      <c r="F10" s="38">
        <v>11</v>
      </c>
      <c r="G10" s="39">
        <v>12</v>
      </c>
      <c r="H10" s="39">
        <v>13</v>
      </c>
      <c r="I10" s="39">
        <v>12</v>
      </c>
      <c r="J10" s="370">
        <f>F10-E10</f>
        <v>5</v>
      </c>
      <c r="K10" s="370">
        <f>I10-E10</f>
        <v>6</v>
      </c>
    </row>
    <row r="11" spans="1:11" x14ac:dyDescent="0.25">
      <c r="A11" t="s">
        <v>77</v>
      </c>
      <c r="B11" s="15">
        <v>0.78765428111159119</v>
      </c>
      <c r="C11" s="10">
        <v>0.98446188639084742</v>
      </c>
      <c r="D11" s="15">
        <f>AVERAGE(B11:C11)</f>
        <v>0.88605808375121931</v>
      </c>
      <c r="E11" s="11">
        <v>6</v>
      </c>
      <c r="F11" s="56">
        <v>18</v>
      </c>
      <c r="G11" s="57">
        <v>19</v>
      </c>
      <c r="H11" s="57">
        <v>7</v>
      </c>
      <c r="I11" s="57">
        <v>6</v>
      </c>
      <c r="J11" s="370">
        <f>F11-E11</f>
        <v>12</v>
      </c>
      <c r="K11" s="370">
        <f>I11-E11</f>
        <v>0</v>
      </c>
    </row>
    <row r="12" spans="1:11" x14ac:dyDescent="0.25">
      <c r="A12" t="s">
        <v>100</v>
      </c>
      <c r="B12" s="15">
        <v>0.76969367856234427</v>
      </c>
      <c r="C12" s="10">
        <v>0.99946787282160443</v>
      </c>
      <c r="D12" s="15">
        <f>AVERAGE(B12:C12)</f>
        <v>0.88458077569197435</v>
      </c>
      <c r="E12" s="11">
        <v>11</v>
      </c>
      <c r="F12" s="60">
        <v>18</v>
      </c>
      <c r="G12" s="61">
        <v>19</v>
      </c>
      <c r="H12" s="61">
        <v>11</v>
      </c>
      <c r="I12" s="61">
        <v>12</v>
      </c>
      <c r="J12" s="370">
        <f>F12-E12</f>
        <v>7</v>
      </c>
      <c r="K12" s="370">
        <f>I12-E12</f>
        <v>1</v>
      </c>
    </row>
    <row r="13" spans="1:11" x14ac:dyDescent="0.25">
      <c r="A13" t="s">
        <v>57</v>
      </c>
      <c r="B13" s="15">
        <v>1</v>
      </c>
      <c r="C13" s="10">
        <v>0.76</v>
      </c>
      <c r="D13" s="15">
        <f>AVERAGE(B13:C13)</f>
        <v>0.88</v>
      </c>
      <c r="E13" s="11">
        <v>11</v>
      </c>
      <c r="F13" s="18">
        <v>1</v>
      </c>
      <c r="G13" s="19">
        <v>3</v>
      </c>
      <c r="H13" s="19">
        <v>3</v>
      </c>
      <c r="I13" s="19">
        <v>4</v>
      </c>
      <c r="J13" s="370">
        <f>F13-E13</f>
        <v>-10</v>
      </c>
      <c r="K13" s="370">
        <f>I13-E13</f>
        <v>-7</v>
      </c>
    </row>
    <row r="14" spans="1:11" x14ac:dyDescent="0.25">
      <c r="A14" t="s">
        <v>121</v>
      </c>
      <c r="B14" s="15">
        <v>0.7609667273630194</v>
      </c>
      <c r="C14" s="10">
        <v>0.99004922176400156</v>
      </c>
      <c r="D14" s="15">
        <f>AVERAGE(B14:C14)</f>
        <v>0.87550797456351048</v>
      </c>
      <c r="E14" s="11">
        <v>11</v>
      </c>
      <c r="F14" s="62">
        <v>18</v>
      </c>
      <c r="G14" s="63">
        <v>19</v>
      </c>
      <c r="H14" s="63">
        <v>11</v>
      </c>
      <c r="I14" s="63">
        <v>8</v>
      </c>
      <c r="J14" s="370">
        <f>F14-E14</f>
        <v>7</v>
      </c>
      <c r="K14" s="370">
        <f>I14-E14</f>
        <v>-3</v>
      </c>
    </row>
    <row r="15" spans="1:11" x14ac:dyDescent="0.25">
      <c r="A15" t="s">
        <v>43</v>
      </c>
      <c r="B15" s="15">
        <v>0.81287119318801193</v>
      </c>
      <c r="C15" s="10">
        <v>0.9347811626978848</v>
      </c>
      <c r="D15" s="15">
        <f>AVERAGE(B15:C15)</f>
        <v>0.87382617794294837</v>
      </c>
      <c r="E15" s="11">
        <v>14</v>
      </c>
      <c r="F15" s="52">
        <v>18</v>
      </c>
      <c r="G15" s="53">
        <v>19</v>
      </c>
      <c r="H15" s="53">
        <v>13</v>
      </c>
      <c r="I15" s="53">
        <v>16</v>
      </c>
      <c r="J15" s="370">
        <f>F15-E15</f>
        <v>4</v>
      </c>
      <c r="K15" s="370">
        <f>I15-E15</f>
        <v>2</v>
      </c>
    </row>
    <row r="16" spans="1:11" x14ac:dyDescent="0.25">
      <c r="A16" t="s">
        <v>133</v>
      </c>
      <c r="B16" s="15">
        <v>0.83349752302356661</v>
      </c>
      <c r="C16" s="10">
        <v>0.90261906345616594</v>
      </c>
      <c r="D16" s="15">
        <f>AVERAGE(B16:C16)</f>
        <v>0.86805829323986627</v>
      </c>
      <c r="E16" s="11">
        <v>14</v>
      </c>
      <c r="F16" s="44">
        <v>12</v>
      </c>
      <c r="G16" s="45">
        <v>14</v>
      </c>
      <c r="H16" s="45">
        <v>13</v>
      </c>
      <c r="I16" s="45">
        <v>12</v>
      </c>
      <c r="J16" s="370">
        <f>F16-E16</f>
        <v>-2</v>
      </c>
      <c r="K16" s="370">
        <f>I16-E16</f>
        <v>-2</v>
      </c>
    </row>
    <row r="17" spans="1:11" x14ac:dyDescent="0.25">
      <c r="A17" t="s">
        <v>7</v>
      </c>
      <c r="B17" s="15">
        <v>0.77055264634751963</v>
      </c>
      <c r="C17" s="10">
        <v>0.96</v>
      </c>
      <c r="D17" s="15">
        <f>AVERAGE(B17:C17)</f>
        <v>0.8652763231737598</v>
      </c>
      <c r="E17" s="11">
        <v>14</v>
      </c>
      <c r="F17" s="66">
        <v>24</v>
      </c>
      <c r="G17" s="67">
        <v>26</v>
      </c>
      <c r="H17" s="67">
        <v>13</v>
      </c>
      <c r="I17" s="67">
        <v>12</v>
      </c>
      <c r="J17" s="370">
        <f>F17-E17</f>
        <v>10</v>
      </c>
      <c r="K17" s="370">
        <f>I17-E17</f>
        <v>-2</v>
      </c>
    </row>
    <row r="18" spans="1:11" x14ac:dyDescent="0.25">
      <c r="A18" t="s">
        <v>50</v>
      </c>
      <c r="B18" s="15">
        <v>0.78968007235112903</v>
      </c>
      <c r="C18" s="10">
        <v>0.93347745111081548</v>
      </c>
      <c r="D18" s="15">
        <f>AVERAGE(B18:C18)</f>
        <v>0.86157876173097225</v>
      </c>
      <c r="E18" s="11">
        <v>17</v>
      </c>
      <c r="F18" s="68">
        <v>24</v>
      </c>
      <c r="G18" s="69">
        <v>26</v>
      </c>
      <c r="H18" s="69">
        <v>18</v>
      </c>
      <c r="I18" s="69">
        <v>16</v>
      </c>
      <c r="J18" s="370">
        <f>F18-E18</f>
        <v>7</v>
      </c>
      <c r="K18" s="370">
        <f>I18-E18</f>
        <v>-1</v>
      </c>
    </row>
    <row r="19" spans="1:11" x14ac:dyDescent="0.25">
      <c r="A19" t="s">
        <v>59</v>
      </c>
      <c r="B19" s="15">
        <v>0.72842890653703751</v>
      </c>
      <c r="C19" s="10">
        <v>0.98214713316482638</v>
      </c>
      <c r="D19" s="15">
        <f>AVERAGE(B19:C19)</f>
        <v>0.85528801985093195</v>
      </c>
      <c r="E19" s="11">
        <v>17</v>
      </c>
      <c r="F19" s="54">
        <v>18</v>
      </c>
      <c r="G19" s="55">
        <v>19</v>
      </c>
      <c r="H19" s="55">
        <v>20</v>
      </c>
      <c r="I19" s="55">
        <v>16</v>
      </c>
      <c r="J19" s="370">
        <f>F19-E19</f>
        <v>1</v>
      </c>
      <c r="K19" s="370">
        <f>I19-E19</f>
        <v>-1</v>
      </c>
    </row>
    <row r="20" spans="1:11" x14ac:dyDescent="0.25">
      <c r="A20" t="s">
        <v>37</v>
      </c>
      <c r="B20" s="15">
        <v>0.76791921867240531</v>
      </c>
      <c r="C20" s="10">
        <v>0.94102866835173615</v>
      </c>
      <c r="D20" s="15">
        <f>AVERAGE(B20:C20)</f>
        <v>0.85447394351207073</v>
      </c>
      <c r="E20" s="11">
        <v>19</v>
      </c>
      <c r="F20" s="72">
        <v>28</v>
      </c>
      <c r="G20" s="73">
        <v>31</v>
      </c>
      <c r="H20" s="73">
        <v>25</v>
      </c>
      <c r="I20" s="73">
        <v>19</v>
      </c>
      <c r="J20" s="370">
        <f>F20-E20</f>
        <v>9</v>
      </c>
      <c r="K20" s="370">
        <f>I20-E20</f>
        <v>0</v>
      </c>
    </row>
    <row r="21" spans="1:11" x14ac:dyDescent="0.25">
      <c r="A21" t="s">
        <v>134</v>
      </c>
      <c r="B21" s="15">
        <v>0.81550865831452568</v>
      </c>
      <c r="C21" s="10">
        <v>0.88385049443483654</v>
      </c>
      <c r="D21" s="15">
        <f>AVERAGE(B21:C21)</f>
        <v>0.84967957637468117</v>
      </c>
      <c r="E21" s="11">
        <v>19</v>
      </c>
      <c r="F21" s="50">
        <v>16</v>
      </c>
      <c r="G21" s="51">
        <v>15</v>
      </c>
      <c r="H21" s="51">
        <v>18</v>
      </c>
      <c r="I21" s="51">
        <v>19</v>
      </c>
      <c r="J21" s="370">
        <f>F21-E21</f>
        <v>-3</v>
      </c>
      <c r="K21" s="370">
        <f>I21-E21</f>
        <v>0</v>
      </c>
    </row>
    <row r="22" spans="1:11" x14ac:dyDescent="0.25">
      <c r="A22" t="s">
        <v>85</v>
      </c>
      <c r="B22" s="15">
        <v>0.84194084326209917</v>
      </c>
      <c r="C22" s="10">
        <v>0.84</v>
      </c>
      <c r="D22" s="15">
        <f>AVERAGE(B22:C22)</f>
        <v>0.84097042163104962</v>
      </c>
      <c r="E22" s="11">
        <v>21</v>
      </c>
      <c r="F22" s="42">
        <v>12</v>
      </c>
      <c r="G22" s="43">
        <v>15</v>
      </c>
      <c r="H22" s="43">
        <v>22</v>
      </c>
      <c r="I22" s="43">
        <v>20</v>
      </c>
      <c r="J22" s="370">
        <f>F22-E22</f>
        <v>-9</v>
      </c>
      <c r="K22" s="370">
        <f>I22-E22</f>
        <v>-1</v>
      </c>
    </row>
    <row r="23" spans="1:11" x14ac:dyDescent="0.25">
      <c r="A23" t="s">
        <v>154</v>
      </c>
      <c r="B23" s="15">
        <v>0.74971031286210899</v>
      </c>
      <c r="C23" s="10">
        <v>0.93</v>
      </c>
      <c r="D23" s="15">
        <f>AVERAGE(B23:C23)</f>
        <v>0.83985515643105457</v>
      </c>
      <c r="E23" s="11">
        <v>21</v>
      </c>
      <c r="F23" s="78">
        <v>3</v>
      </c>
      <c r="G23" s="79">
        <v>4</v>
      </c>
      <c r="H23" s="79">
        <v>25</v>
      </c>
      <c r="I23" s="79" t="s">
        <v>208</v>
      </c>
      <c r="J23" s="370">
        <f>F23-E23</f>
        <v>-18</v>
      </c>
      <c r="K23" s="370"/>
    </row>
    <row r="24" spans="1:11" x14ac:dyDescent="0.25">
      <c r="A24" t="s">
        <v>135</v>
      </c>
      <c r="B24" s="15">
        <v>0.72936054844739795</v>
      </c>
      <c r="C24" s="10">
        <v>0.95</v>
      </c>
      <c r="D24" s="15">
        <f>AVERAGE(B24:C24)</f>
        <v>0.83968027422369895</v>
      </c>
      <c r="E24" s="11">
        <v>21</v>
      </c>
      <c r="F24" s="24">
        <v>28</v>
      </c>
      <c r="G24" s="25">
        <v>29</v>
      </c>
      <c r="H24" s="25">
        <v>25</v>
      </c>
      <c r="I24" s="25">
        <v>24</v>
      </c>
      <c r="J24" s="370">
        <f>F24-E24</f>
        <v>7</v>
      </c>
      <c r="K24" s="370">
        <f>I24-E24</f>
        <v>3</v>
      </c>
    </row>
    <row r="25" spans="1:11" x14ac:dyDescent="0.25">
      <c r="A25" t="s">
        <v>108</v>
      </c>
      <c r="B25" s="15">
        <v>0.72882962358840597</v>
      </c>
      <c r="C25" s="10">
        <v>0.95</v>
      </c>
      <c r="D25" s="15">
        <f>AVERAGE(B25:C25)</f>
        <v>0.83941481179420296</v>
      </c>
      <c r="E25" s="11">
        <v>21</v>
      </c>
      <c r="F25" s="74">
        <v>32</v>
      </c>
      <c r="G25" s="75">
        <v>31</v>
      </c>
      <c r="H25" s="75">
        <v>35</v>
      </c>
      <c r="I25" s="75">
        <v>31</v>
      </c>
      <c r="J25" s="370">
        <f>F25-E25</f>
        <v>11</v>
      </c>
      <c r="K25" s="370">
        <f>I25-E25</f>
        <v>10</v>
      </c>
    </row>
    <row r="26" spans="1:11" x14ac:dyDescent="0.25">
      <c r="A26" t="s">
        <v>83</v>
      </c>
      <c r="B26" s="15">
        <v>0.75465013464900421</v>
      </c>
      <c r="C26" s="10">
        <v>0.92192530264733263</v>
      </c>
      <c r="D26" s="15">
        <f>AVERAGE(B26:C26)</f>
        <v>0.83828771864816842</v>
      </c>
      <c r="E26" s="11">
        <v>21</v>
      </c>
      <c r="F26" s="84">
        <v>18</v>
      </c>
      <c r="G26" s="85">
        <v>19</v>
      </c>
      <c r="H26" s="85">
        <v>25</v>
      </c>
      <c r="I26" s="85">
        <v>24</v>
      </c>
      <c r="J26" s="370">
        <f>F26-E26</f>
        <v>-3</v>
      </c>
      <c r="K26" s="370">
        <f>I26-E26</f>
        <v>3</v>
      </c>
    </row>
    <row r="27" spans="1:11" x14ac:dyDescent="0.25">
      <c r="A27" t="s">
        <v>76</v>
      </c>
      <c r="B27" s="15">
        <v>0.8038969480904874</v>
      </c>
      <c r="C27" s="10">
        <v>0.87</v>
      </c>
      <c r="D27" s="15">
        <f>AVERAGE(B27:C27)</f>
        <v>0.83694847404524375</v>
      </c>
      <c r="E27" s="11">
        <v>21</v>
      </c>
      <c r="F27" s="64">
        <v>28</v>
      </c>
      <c r="G27" s="65">
        <v>31</v>
      </c>
      <c r="H27" s="65">
        <v>32</v>
      </c>
      <c r="I27" s="65">
        <v>29</v>
      </c>
      <c r="J27" s="370">
        <f>F27-E27</f>
        <v>7</v>
      </c>
      <c r="K27" s="370">
        <f>I27-E27</f>
        <v>8</v>
      </c>
    </row>
    <row r="28" spans="1:11" x14ac:dyDescent="0.25">
      <c r="A28" t="s">
        <v>67</v>
      </c>
      <c r="B28" s="15">
        <v>0.7838903670447066</v>
      </c>
      <c r="C28" s="10">
        <v>0.89</v>
      </c>
      <c r="D28" s="15">
        <f>AVERAGE(B28:C28)</f>
        <v>0.83694518352235336</v>
      </c>
      <c r="E28" s="11">
        <v>21</v>
      </c>
      <c r="F28" s="58">
        <v>24</v>
      </c>
      <c r="G28" s="59">
        <v>31</v>
      </c>
      <c r="H28" s="59">
        <v>39</v>
      </c>
      <c r="I28" s="59">
        <v>31</v>
      </c>
      <c r="J28" s="370">
        <f>F28-E28</f>
        <v>3</v>
      </c>
      <c r="K28" s="370">
        <f>I28-E28</f>
        <v>10</v>
      </c>
    </row>
    <row r="29" spans="1:11" x14ac:dyDescent="0.25">
      <c r="A29" t="s">
        <v>194</v>
      </c>
      <c r="B29" s="15">
        <v>0.7705677867902665</v>
      </c>
      <c r="C29" s="10">
        <v>0.9</v>
      </c>
      <c r="D29" s="15">
        <f>AVERAGE(B29:C29)</f>
        <v>0.8352838933951332</v>
      </c>
      <c r="E29" s="11">
        <v>21</v>
      </c>
      <c r="F29" s="22">
        <v>5</v>
      </c>
      <c r="G29" s="23">
        <v>10</v>
      </c>
      <c r="H29" s="23">
        <v>35</v>
      </c>
      <c r="I29" s="23">
        <v>55</v>
      </c>
      <c r="J29" s="370">
        <f>F29-E29</f>
        <v>-16</v>
      </c>
      <c r="K29" s="370">
        <f>I29-E29</f>
        <v>34</v>
      </c>
    </row>
    <row r="30" spans="1:11" x14ac:dyDescent="0.25">
      <c r="A30" t="s">
        <v>124</v>
      </c>
      <c r="B30" s="15">
        <v>0.81406627880216886</v>
      </c>
      <c r="C30" s="10">
        <v>0.85384849895791759</v>
      </c>
      <c r="D30" s="15">
        <f>AVERAGE(B30:C30)</f>
        <v>0.83395738888004323</v>
      </c>
      <c r="E30" s="11">
        <v>29</v>
      </c>
      <c r="F30" s="26">
        <v>28</v>
      </c>
      <c r="G30" s="27">
        <v>29</v>
      </c>
      <c r="H30" s="27">
        <v>32</v>
      </c>
      <c r="I30" s="27">
        <v>31</v>
      </c>
      <c r="J30" s="370">
        <f>F30-E30</f>
        <v>-1</v>
      </c>
      <c r="K30" s="370">
        <f>I30-E30</f>
        <v>2</v>
      </c>
    </row>
    <row r="31" spans="1:11" x14ac:dyDescent="0.25">
      <c r="A31" t="s">
        <v>12</v>
      </c>
      <c r="B31" s="15">
        <v>0.69597587219043855</v>
      </c>
      <c r="C31" s="10">
        <v>0.97</v>
      </c>
      <c r="D31" s="15">
        <f>AVERAGE(B31:C31)</f>
        <v>0.83298793609521926</v>
      </c>
      <c r="E31" s="11">
        <v>29</v>
      </c>
      <c r="F31" s="80">
        <v>5</v>
      </c>
      <c r="G31" s="81">
        <v>4</v>
      </c>
      <c r="H31" s="81">
        <v>25</v>
      </c>
      <c r="I31" s="81">
        <v>24</v>
      </c>
      <c r="J31" s="370">
        <f>F31-E31</f>
        <v>-24</v>
      </c>
      <c r="K31" s="370">
        <f>I31-E31</f>
        <v>-5</v>
      </c>
    </row>
    <row r="32" spans="1:11" x14ac:dyDescent="0.25">
      <c r="A32" t="s">
        <v>166</v>
      </c>
      <c r="B32" s="15">
        <v>0.78447276940903832</v>
      </c>
      <c r="C32" s="10">
        <v>0.88</v>
      </c>
      <c r="D32" s="15">
        <f>AVERAGE(B32:C32)</f>
        <v>0.83223638470451911</v>
      </c>
      <c r="E32" s="11">
        <v>29</v>
      </c>
      <c r="F32" s="76">
        <v>3</v>
      </c>
      <c r="G32" s="77">
        <v>6</v>
      </c>
      <c r="H32" s="77">
        <v>22</v>
      </c>
      <c r="I32" s="77">
        <v>46</v>
      </c>
      <c r="J32" s="370">
        <f>F32-E32</f>
        <v>-26</v>
      </c>
      <c r="K32" s="370">
        <f>I32-E32</f>
        <v>17</v>
      </c>
    </row>
    <row r="33" spans="1:11" x14ac:dyDescent="0.25">
      <c r="A33" t="s">
        <v>13</v>
      </c>
      <c r="B33" s="15">
        <v>0.73401169245925202</v>
      </c>
      <c r="C33" s="10">
        <v>0.93</v>
      </c>
      <c r="D33" s="15">
        <f>AVERAGE(B33:C33)</f>
        <v>0.83200584622962603</v>
      </c>
      <c r="E33" s="11">
        <v>29</v>
      </c>
      <c r="F33" s="20">
        <v>32</v>
      </c>
      <c r="G33" s="21">
        <v>31</v>
      </c>
      <c r="H33" s="21">
        <v>22</v>
      </c>
      <c r="I33" s="21">
        <v>19</v>
      </c>
      <c r="J33" s="370">
        <f>F33-E33</f>
        <v>3</v>
      </c>
      <c r="K33" s="370">
        <f>I33-E33</f>
        <v>-10</v>
      </c>
    </row>
    <row r="34" spans="1:11" x14ac:dyDescent="0.25">
      <c r="A34" t="s">
        <v>9</v>
      </c>
      <c r="B34" s="15">
        <v>0.7606911713050255</v>
      </c>
      <c r="C34" s="10">
        <v>0.9</v>
      </c>
      <c r="D34" s="15">
        <f>AVERAGE(B34:C34)</f>
        <v>0.83034558565251282</v>
      </c>
      <c r="E34" s="11">
        <v>29</v>
      </c>
      <c r="F34" s="30">
        <v>1</v>
      </c>
      <c r="G34" s="31">
        <v>1</v>
      </c>
      <c r="H34" s="31">
        <v>20</v>
      </c>
      <c r="I34" s="31">
        <v>19</v>
      </c>
      <c r="J34" s="370">
        <f>F34-E34</f>
        <v>-28</v>
      </c>
      <c r="K34" s="370">
        <f>I34-E34</f>
        <v>-10</v>
      </c>
    </row>
    <row r="35" spans="1:11" x14ac:dyDescent="0.25">
      <c r="A35" t="s">
        <v>33</v>
      </c>
      <c r="B35" s="15">
        <v>0.75173711346449679</v>
      </c>
      <c r="C35" s="10">
        <v>0.90165513724446811</v>
      </c>
      <c r="D35" s="15">
        <f>AVERAGE(B35:C35)</f>
        <v>0.82669612535448245</v>
      </c>
      <c r="E35" s="11">
        <v>29</v>
      </c>
      <c r="F35" s="91">
        <v>38</v>
      </c>
      <c r="G35" s="92">
        <v>46</v>
      </c>
      <c r="H35" s="92">
        <v>39</v>
      </c>
      <c r="I35" s="92">
        <v>35</v>
      </c>
      <c r="J35" s="370">
        <f>F35-E35</f>
        <v>9</v>
      </c>
      <c r="K35" s="370">
        <f>I35-E35</f>
        <v>6</v>
      </c>
    </row>
    <row r="36" spans="1:11" x14ac:dyDescent="0.25">
      <c r="A36" t="s">
        <v>119</v>
      </c>
      <c r="B36" s="15">
        <v>0.73546214687440692</v>
      </c>
      <c r="C36" s="10">
        <v>0.91</v>
      </c>
      <c r="D36" s="15">
        <f>AVERAGE(B36:C36)</f>
        <v>0.82273107343720353</v>
      </c>
      <c r="E36" s="11">
        <v>35</v>
      </c>
      <c r="F36" s="86">
        <v>32</v>
      </c>
      <c r="G36" s="87">
        <v>26</v>
      </c>
      <c r="H36" s="87">
        <v>25</v>
      </c>
      <c r="I36" s="87">
        <v>29</v>
      </c>
      <c r="J36" s="370">
        <f>F36-E36</f>
        <v>-3</v>
      </c>
      <c r="K36" s="370">
        <f>I36-E36</f>
        <v>-6</v>
      </c>
    </row>
    <row r="37" spans="1:11" x14ac:dyDescent="0.25">
      <c r="A37" t="s">
        <v>36</v>
      </c>
      <c r="B37" s="15">
        <v>0.71571497208102364</v>
      </c>
      <c r="C37" s="10">
        <v>0.92427165092457098</v>
      </c>
      <c r="D37" s="15">
        <f>AVERAGE(B37:C37)</f>
        <v>0.81999331150279731</v>
      </c>
      <c r="E37" s="11">
        <v>35</v>
      </c>
      <c r="F37" s="82">
        <v>32</v>
      </c>
      <c r="G37" s="83">
        <v>31</v>
      </c>
      <c r="H37" s="83">
        <v>25</v>
      </c>
      <c r="I37" s="83">
        <v>19</v>
      </c>
      <c r="J37" s="370">
        <f>F37-E37</f>
        <v>-3</v>
      </c>
      <c r="K37" s="370">
        <f>I37-E37</f>
        <v>-16</v>
      </c>
    </row>
    <row r="38" spans="1:11" x14ac:dyDescent="0.25">
      <c r="A38" t="s">
        <v>107</v>
      </c>
      <c r="B38" s="15">
        <v>0.74183930135941001</v>
      </c>
      <c r="C38" s="10">
        <v>0.89</v>
      </c>
      <c r="D38" s="15">
        <f>AVERAGE(B38:C38)</f>
        <v>0.81591965067970507</v>
      </c>
      <c r="E38" s="11">
        <v>35</v>
      </c>
      <c r="F38" s="95">
        <v>38</v>
      </c>
      <c r="G38" s="96">
        <v>41</v>
      </c>
      <c r="H38" s="96">
        <v>35</v>
      </c>
      <c r="I38" s="96">
        <v>35</v>
      </c>
      <c r="J38" s="370">
        <f>F38-E38</f>
        <v>3</v>
      </c>
      <c r="K38" s="370">
        <f>I38-E38</f>
        <v>0</v>
      </c>
    </row>
    <row r="39" spans="1:11" x14ac:dyDescent="0.25">
      <c r="A39" t="s">
        <v>195</v>
      </c>
      <c r="B39" s="15">
        <v>0.72619619591329165</v>
      </c>
      <c r="C39" s="10">
        <v>0.9000748303844619</v>
      </c>
      <c r="D39" s="15">
        <f>AVERAGE(B39:C39)</f>
        <v>0.81313551314887678</v>
      </c>
      <c r="E39" s="11">
        <v>38</v>
      </c>
      <c r="F39" s="107">
        <v>44</v>
      </c>
      <c r="G39" s="108">
        <v>41</v>
      </c>
      <c r="H39" s="108">
        <v>32</v>
      </c>
      <c r="I39" s="108">
        <v>24</v>
      </c>
      <c r="J39" s="370">
        <f>F39-E39</f>
        <v>6</v>
      </c>
      <c r="K39" s="370">
        <f>I39-E39</f>
        <v>-14</v>
      </c>
    </row>
    <row r="40" spans="1:11" x14ac:dyDescent="0.25">
      <c r="A40" t="s">
        <v>74</v>
      </c>
      <c r="B40" s="15">
        <v>0.75953646020486021</v>
      </c>
      <c r="C40" s="10">
        <v>0.86411301050951184</v>
      </c>
      <c r="D40" s="15">
        <f>AVERAGE(B40:C40)</f>
        <v>0.81182473535718602</v>
      </c>
      <c r="E40" s="11">
        <v>38</v>
      </c>
      <c r="F40" s="93">
        <v>38</v>
      </c>
      <c r="G40" s="94">
        <v>45</v>
      </c>
      <c r="H40" s="94">
        <v>44</v>
      </c>
      <c r="I40" s="94">
        <v>39</v>
      </c>
      <c r="J40" s="370">
        <f>F40-E40</f>
        <v>0</v>
      </c>
      <c r="K40" s="370">
        <f>I40-E40</f>
        <v>1</v>
      </c>
    </row>
    <row r="41" spans="1:11" x14ac:dyDescent="0.25">
      <c r="A41" t="s">
        <v>181</v>
      </c>
      <c r="B41" s="15">
        <v>0.69774225717757932</v>
      </c>
      <c r="C41" s="10">
        <v>0.87</v>
      </c>
      <c r="D41" s="15">
        <f>AVERAGE(B41:C41)</f>
        <v>0.7838711285887896</v>
      </c>
      <c r="E41" s="11">
        <v>40</v>
      </c>
      <c r="F41" s="125">
        <v>54</v>
      </c>
      <c r="G41" s="126">
        <v>58</v>
      </c>
      <c r="H41" s="126">
        <v>39</v>
      </c>
      <c r="I41" s="126">
        <v>55</v>
      </c>
      <c r="J41" s="370">
        <f>F41-E41</f>
        <v>14</v>
      </c>
      <c r="K41" s="370">
        <f>I41-E41</f>
        <v>15</v>
      </c>
    </row>
    <row r="42" spans="1:11" x14ac:dyDescent="0.25">
      <c r="A42" t="s">
        <v>110</v>
      </c>
      <c r="B42" s="15">
        <v>0.75524565873038307</v>
      </c>
      <c r="C42" s="10">
        <v>0.81</v>
      </c>
      <c r="D42" s="15">
        <f>AVERAGE(B42:C42)</f>
        <v>0.78262282936519156</v>
      </c>
      <c r="E42" s="11">
        <v>40</v>
      </c>
      <c r="F42" s="103">
        <v>44</v>
      </c>
      <c r="G42" s="104">
        <v>47</v>
      </c>
      <c r="H42" s="104">
        <v>44</v>
      </c>
      <c r="I42" s="104">
        <v>41</v>
      </c>
      <c r="J42" s="370">
        <f>F42-E42</f>
        <v>4</v>
      </c>
      <c r="K42" s="370">
        <f>I42-E42</f>
        <v>1</v>
      </c>
    </row>
    <row r="43" spans="1:11" x14ac:dyDescent="0.25">
      <c r="A43" t="s">
        <v>71</v>
      </c>
      <c r="B43" s="15">
        <v>0.76358400523253711</v>
      </c>
      <c r="C43" s="10">
        <v>0.8</v>
      </c>
      <c r="D43" s="15">
        <f>AVERAGE(B43:C43)</f>
        <v>0.78179200261626858</v>
      </c>
      <c r="E43" s="11">
        <v>40</v>
      </c>
      <c r="F43" s="99">
        <v>38</v>
      </c>
      <c r="G43" s="100">
        <v>39</v>
      </c>
      <c r="H43" s="100">
        <v>42</v>
      </c>
      <c r="I43" s="100">
        <v>38</v>
      </c>
      <c r="J43" s="370">
        <f>F43-E43</f>
        <v>-2</v>
      </c>
      <c r="K43" s="370">
        <f>I43-E43</f>
        <v>-2</v>
      </c>
    </row>
    <row r="44" spans="1:11" x14ac:dyDescent="0.25">
      <c r="A44" t="s">
        <v>47</v>
      </c>
      <c r="B44" s="15">
        <v>0.68647473968532102</v>
      </c>
      <c r="C44" s="10">
        <v>0.86</v>
      </c>
      <c r="D44" s="15">
        <f>AVERAGE(B44:C44)</f>
        <v>0.77323736984266045</v>
      </c>
      <c r="E44" s="11">
        <v>43</v>
      </c>
      <c r="F44" s="89">
        <v>36</v>
      </c>
      <c r="G44" s="90">
        <v>31</v>
      </c>
      <c r="H44" s="90">
        <v>35</v>
      </c>
      <c r="I44" s="90">
        <v>31</v>
      </c>
      <c r="J44" s="370">
        <f>F44-E44</f>
        <v>-7</v>
      </c>
      <c r="K44" s="370">
        <f>I44-E44</f>
        <v>-12</v>
      </c>
    </row>
    <row r="45" spans="1:11" x14ac:dyDescent="0.25">
      <c r="A45" t="s">
        <v>65</v>
      </c>
      <c r="B45" s="15">
        <v>0.68097270279109012</v>
      </c>
      <c r="C45" s="10">
        <v>0.85</v>
      </c>
      <c r="D45" s="15">
        <f>AVERAGE(B45:C45)</f>
        <v>0.76548635139554499</v>
      </c>
      <c r="E45" s="11">
        <v>43</v>
      </c>
      <c r="F45" s="113">
        <v>48</v>
      </c>
      <c r="G45" s="114">
        <v>47</v>
      </c>
      <c r="H45" s="114">
        <v>47</v>
      </c>
      <c r="I45" s="114">
        <v>41</v>
      </c>
      <c r="J45" s="370">
        <f>F45-E45</f>
        <v>5</v>
      </c>
      <c r="K45" s="370">
        <f>I45-E45</f>
        <v>-2</v>
      </c>
    </row>
    <row r="46" spans="1:11" x14ac:dyDescent="0.25">
      <c r="A46" t="s">
        <v>164</v>
      </c>
      <c r="B46" s="15">
        <v>0.70915411355735813</v>
      </c>
      <c r="C46" s="10">
        <v>0.82</v>
      </c>
      <c r="D46" s="15">
        <f>AVERAGE(B46:C46)</f>
        <v>0.76457705677867904</v>
      </c>
      <c r="E46" s="11">
        <v>45</v>
      </c>
      <c r="F46" s="121">
        <v>50</v>
      </c>
      <c r="G46" s="122">
        <v>49</v>
      </c>
      <c r="H46" s="122">
        <v>53</v>
      </c>
      <c r="I46" s="122">
        <v>73</v>
      </c>
      <c r="J46" s="370">
        <f>F46-E46</f>
        <v>5</v>
      </c>
      <c r="K46" s="370">
        <f>I46-E46</f>
        <v>28</v>
      </c>
    </row>
    <row r="47" spans="1:11" x14ac:dyDescent="0.25">
      <c r="A47" t="s">
        <v>198</v>
      </c>
      <c r="B47" s="15">
        <v>0.57358053302433376</v>
      </c>
      <c r="C47" s="10">
        <v>0.93229166666666663</v>
      </c>
      <c r="D47" s="15">
        <f>AVERAGE(B47:C47)</f>
        <v>0.75293609984550014</v>
      </c>
      <c r="E47" s="11">
        <v>46</v>
      </c>
      <c r="F47" s="88">
        <v>36</v>
      </c>
      <c r="G47" s="369" t="s">
        <v>209</v>
      </c>
      <c r="H47" s="369" t="s">
        <v>209</v>
      </c>
      <c r="I47" s="369" t="s">
        <v>209</v>
      </c>
      <c r="J47" s="370">
        <f>F47-E47</f>
        <v>-10</v>
      </c>
      <c r="K47" s="370"/>
    </row>
    <row r="48" spans="1:11" x14ac:dyDescent="0.25">
      <c r="A48" t="s">
        <v>18</v>
      </c>
      <c r="B48" s="15">
        <v>0.7383307560935235</v>
      </c>
      <c r="C48" s="10">
        <v>0.76</v>
      </c>
      <c r="D48" s="15">
        <f>AVERAGE(B48:C48)</f>
        <v>0.74916537804676175</v>
      </c>
      <c r="E48" s="11">
        <v>46</v>
      </c>
      <c r="F48" s="133">
        <v>54</v>
      </c>
      <c r="G48" s="134">
        <v>49</v>
      </c>
      <c r="H48" s="134">
        <v>52</v>
      </c>
      <c r="I48" s="134">
        <v>46</v>
      </c>
      <c r="J48" s="370">
        <f>F48-E48</f>
        <v>8</v>
      </c>
      <c r="K48" s="370">
        <f>I48-E48</f>
        <v>0</v>
      </c>
    </row>
    <row r="49" spans="1:11" x14ac:dyDescent="0.25">
      <c r="A49" t="s">
        <v>103</v>
      </c>
      <c r="B49" s="15">
        <v>0.71402529867046716</v>
      </c>
      <c r="C49" s="10">
        <v>0.78</v>
      </c>
      <c r="D49" s="15">
        <f>AVERAGE(B49:C49)</f>
        <v>0.74701264933523359</v>
      </c>
      <c r="E49" s="11">
        <v>46</v>
      </c>
      <c r="F49" s="131">
        <v>54</v>
      </c>
      <c r="G49" s="132">
        <v>54</v>
      </c>
      <c r="H49" s="132">
        <v>53</v>
      </c>
      <c r="I49" s="132">
        <v>51</v>
      </c>
      <c r="J49" s="370">
        <f>F49-E49</f>
        <v>8</v>
      </c>
      <c r="K49" s="370">
        <f>I49-E49</f>
        <v>5</v>
      </c>
    </row>
    <row r="50" spans="1:11" x14ac:dyDescent="0.25">
      <c r="A50" t="s">
        <v>20</v>
      </c>
      <c r="B50" s="15">
        <v>0.72562489654030793</v>
      </c>
      <c r="C50" s="10">
        <v>0.76450268280785771</v>
      </c>
      <c r="D50" s="15">
        <f>AVERAGE(B50:C50)</f>
        <v>0.74506378967408282</v>
      </c>
      <c r="E50" s="11">
        <v>46</v>
      </c>
      <c r="F50" s="109">
        <v>48</v>
      </c>
      <c r="G50" s="110">
        <v>49</v>
      </c>
      <c r="H50" s="110">
        <v>47</v>
      </c>
      <c r="I50" s="110">
        <v>46</v>
      </c>
      <c r="J50" s="370">
        <f>F50-E50</f>
        <v>2</v>
      </c>
      <c r="K50" s="370">
        <f>I50-E50</f>
        <v>0</v>
      </c>
    </row>
    <row r="51" spans="1:11" x14ac:dyDescent="0.25">
      <c r="A51" t="s">
        <v>58</v>
      </c>
      <c r="B51" s="15">
        <v>0.71923562970110744</v>
      </c>
      <c r="C51" s="10">
        <v>0.77</v>
      </c>
      <c r="D51" s="15">
        <f>AVERAGE(B51:C51)</f>
        <v>0.74461781485055378</v>
      </c>
      <c r="E51" s="11">
        <v>50</v>
      </c>
      <c r="F51" s="135">
        <v>47</v>
      </c>
      <c r="G51" s="136">
        <v>38</v>
      </c>
      <c r="H51" s="136">
        <v>43</v>
      </c>
      <c r="I51" s="136">
        <v>35</v>
      </c>
      <c r="J51" s="370">
        <f>F51-E51</f>
        <v>-3</v>
      </c>
      <c r="K51" s="370">
        <f>I51-E51</f>
        <v>-15</v>
      </c>
    </row>
    <row r="52" spans="1:11" x14ac:dyDescent="0.25">
      <c r="A52" t="s">
        <v>117</v>
      </c>
      <c r="B52" s="15">
        <v>0.61739192751967253</v>
      </c>
      <c r="C52" s="10">
        <v>0.87</v>
      </c>
      <c r="D52" s="15">
        <f>AVERAGE(B52:C52)</f>
        <v>0.74369596375983626</v>
      </c>
      <c r="E52" s="11">
        <v>50</v>
      </c>
      <c r="F52" s="139">
        <v>61</v>
      </c>
      <c r="G52" s="140">
        <v>54</v>
      </c>
      <c r="H52" s="140">
        <v>47</v>
      </c>
      <c r="I52" s="140">
        <v>39</v>
      </c>
      <c r="J52" s="370">
        <f>F52-E52</f>
        <v>11</v>
      </c>
      <c r="K52" s="370">
        <f>I52-E52</f>
        <v>-11</v>
      </c>
    </row>
    <row r="53" spans="1:11" x14ac:dyDescent="0.25">
      <c r="A53" t="s">
        <v>88</v>
      </c>
      <c r="B53" s="15">
        <v>0.67577044666324837</v>
      </c>
      <c r="C53" s="10">
        <v>0.81</v>
      </c>
      <c r="D53" s="15">
        <f>AVERAGE(B53:C53)</f>
        <v>0.74288522333162421</v>
      </c>
      <c r="E53" s="11">
        <v>50</v>
      </c>
      <c r="F53" s="137">
        <v>54</v>
      </c>
      <c r="G53" s="138">
        <v>49</v>
      </c>
      <c r="H53" s="138">
        <v>53</v>
      </c>
      <c r="I53" s="138">
        <v>44</v>
      </c>
      <c r="J53" s="370">
        <f>F53-E53</f>
        <v>4</v>
      </c>
      <c r="K53" s="370">
        <f>I53-E53</f>
        <v>-6</v>
      </c>
    </row>
    <row r="54" spans="1:11" x14ac:dyDescent="0.25">
      <c r="A54" t="s">
        <v>128</v>
      </c>
      <c r="B54" s="15">
        <v>0.68559558464314985</v>
      </c>
      <c r="C54" s="10">
        <v>0.8</v>
      </c>
      <c r="D54" s="15">
        <f>AVERAGE(B54:C54)</f>
        <v>0.74279779232157495</v>
      </c>
      <c r="E54" s="11">
        <v>50</v>
      </c>
      <c r="F54" s="111">
        <v>61</v>
      </c>
      <c r="G54" s="112">
        <v>58</v>
      </c>
      <c r="H54" s="112">
        <v>53</v>
      </c>
      <c r="I54" s="112">
        <v>44</v>
      </c>
      <c r="J54" s="370">
        <f>F54-E54</f>
        <v>11</v>
      </c>
      <c r="K54" s="370">
        <f>I54-E54</f>
        <v>-6</v>
      </c>
    </row>
    <row r="55" spans="1:11" x14ac:dyDescent="0.25">
      <c r="A55" t="s">
        <v>64</v>
      </c>
      <c r="B55" s="15">
        <v>0.75779026247471548</v>
      </c>
      <c r="C55" s="10">
        <v>0.72</v>
      </c>
      <c r="D55" s="15">
        <f>AVERAGE(B55:C55)</f>
        <v>0.73889513123735773</v>
      </c>
      <c r="E55" s="11">
        <v>50</v>
      </c>
      <c r="F55" s="291">
        <v>50</v>
      </c>
      <c r="G55" s="292">
        <v>49</v>
      </c>
      <c r="H55" s="292">
        <v>53</v>
      </c>
      <c r="I55" s="292">
        <v>60</v>
      </c>
      <c r="J55" s="370">
        <f>F55-E55</f>
        <v>0</v>
      </c>
      <c r="K55" s="370">
        <f>I55-E55</f>
        <v>10</v>
      </c>
    </row>
    <row r="56" spans="1:11" x14ac:dyDescent="0.25">
      <c r="A56" t="s">
        <v>35</v>
      </c>
      <c r="B56" s="15">
        <v>0.64964207993346279</v>
      </c>
      <c r="C56" s="10">
        <v>0.82</v>
      </c>
      <c r="D56" s="15">
        <f>AVERAGE(B56:C56)</f>
        <v>0.73482103996673143</v>
      </c>
      <c r="E56" s="11">
        <v>55</v>
      </c>
      <c r="F56" s="119">
        <v>50</v>
      </c>
      <c r="G56" s="120">
        <v>54</v>
      </c>
      <c r="H56" s="120">
        <v>53</v>
      </c>
      <c r="I56" s="120">
        <v>51</v>
      </c>
      <c r="J56" s="370">
        <f>F56-E56</f>
        <v>-5</v>
      </c>
      <c r="K56" s="370">
        <f>I56-E56</f>
        <v>-4</v>
      </c>
    </row>
    <row r="57" spans="1:11" x14ac:dyDescent="0.25">
      <c r="A57" t="s">
        <v>14</v>
      </c>
      <c r="B57" s="15">
        <v>0.6162735534821</v>
      </c>
      <c r="C57" s="10">
        <v>0.85</v>
      </c>
      <c r="D57" s="15">
        <f>AVERAGE(B57:C57)</f>
        <v>0.73313677674104993</v>
      </c>
      <c r="E57" s="11">
        <v>55</v>
      </c>
      <c r="F57" s="169">
        <v>63</v>
      </c>
      <c r="G57" s="170">
        <v>62</v>
      </c>
      <c r="H57" s="170">
        <v>53</v>
      </c>
      <c r="I57" s="170">
        <v>41</v>
      </c>
      <c r="J57" s="370">
        <f>F57-E57</f>
        <v>8</v>
      </c>
      <c r="K57" s="370">
        <f>I57-E57</f>
        <v>-14</v>
      </c>
    </row>
    <row r="58" spans="1:11" x14ac:dyDescent="0.25">
      <c r="A58" t="s">
        <v>66</v>
      </c>
      <c r="B58" s="15">
        <v>0.73489488495282229</v>
      </c>
      <c r="C58" s="10">
        <v>0.73</v>
      </c>
      <c r="D58" s="15">
        <f>AVERAGE(B58:C58)</f>
        <v>0.73244744247641114</v>
      </c>
      <c r="E58" s="11">
        <v>55</v>
      </c>
      <c r="F58" s="117">
        <v>77</v>
      </c>
      <c r="G58" s="118">
        <v>78</v>
      </c>
      <c r="H58" s="118">
        <v>68</v>
      </c>
      <c r="I58" s="118">
        <v>60</v>
      </c>
      <c r="J58" s="370">
        <f>F58-E58</f>
        <v>22</v>
      </c>
      <c r="K58" s="370">
        <f>I58-E58</f>
        <v>5</v>
      </c>
    </row>
    <row r="59" spans="1:11" x14ac:dyDescent="0.25">
      <c r="A59" t="s">
        <v>170</v>
      </c>
      <c r="B59" s="15">
        <v>0.67786790266512165</v>
      </c>
      <c r="C59" s="10">
        <v>0.78</v>
      </c>
      <c r="D59" s="15">
        <f>AVERAGE(B59:C59)</f>
        <v>0.72893395133256078</v>
      </c>
      <c r="E59" s="11">
        <v>55</v>
      </c>
      <c r="F59" s="97">
        <v>38</v>
      </c>
      <c r="G59" s="98">
        <v>41</v>
      </c>
      <c r="H59" s="98">
        <v>47</v>
      </c>
      <c r="I59" s="98">
        <v>74</v>
      </c>
      <c r="J59" s="370">
        <f>F59-E59</f>
        <v>-17</v>
      </c>
      <c r="K59" s="370">
        <f>I59-E59</f>
        <v>19</v>
      </c>
    </row>
    <row r="60" spans="1:11" x14ac:dyDescent="0.25">
      <c r="A60" t="s">
        <v>93</v>
      </c>
      <c r="B60" s="15">
        <v>0.64582971644978815</v>
      </c>
      <c r="C60" s="10">
        <v>0.81</v>
      </c>
      <c r="D60" s="15">
        <f>AVERAGE(B60:C60)</f>
        <v>0.7279148582248941</v>
      </c>
      <c r="E60" s="11">
        <v>55</v>
      </c>
      <c r="F60" s="141">
        <v>79</v>
      </c>
      <c r="G60" s="142">
        <v>80</v>
      </c>
      <c r="H60" s="142">
        <v>64</v>
      </c>
      <c r="I60" s="142">
        <v>46</v>
      </c>
      <c r="J60" s="370">
        <f>F60-E60</f>
        <v>24</v>
      </c>
      <c r="K60" s="370">
        <f>I60-E60</f>
        <v>-9</v>
      </c>
    </row>
    <row r="61" spans="1:11" x14ac:dyDescent="0.25">
      <c r="A61" t="s">
        <v>49</v>
      </c>
      <c r="B61" s="15">
        <v>0.80799697998635334</v>
      </c>
      <c r="C61" s="10">
        <v>0.63</v>
      </c>
      <c r="D61" s="15">
        <f>AVERAGE(B61:C61)</f>
        <v>0.71899848999317673</v>
      </c>
      <c r="E61" s="11">
        <v>60</v>
      </c>
      <c r="F61" s="175">
        <v>54</v>
      </c>
      <c r="G61" s="176">
        <v>62</v>
      </c>
      <c r="H61" s="176">
        <v>70</v>
      </c>
      <c r="I61" s="176">
        <v>71</v>
      </c>
      <c r="J61" s="370">
        <f>F61-E61</f>
        <v>-6</v>
      </c>
      <c r="K61" s="370">
        <f>I61-E61</f>
        <v>11</v>
      </c>
    </row>
    <row r="62" spans="1:11" x14ac:dyDescent="0.25">
      <c r="A62" t="s">
        <v>116</v>
      </c>
      <c r="B62" s="15">
        <v>0.95616639952196569</v>
      </c>
      <c r="C62" s="10">
        <v>0.48</v>
      </c>
      <c r="D62" s="15">
        <f>AVERAGE(B62:C62)</f>
        <v>0.71808319976098289</v>
      </c>
      <c r="E62" s="11">
        <v>60</v>
      </c>
      <c r="F62" s="101">
        <v>38</v>
      </c>
      <c r="G62" s="102">
        <v>39</v>
      </c>
      <c r="H62" s="102">
        <v>46</v>
      </c>
      <c r="I62" s="102">
        <v>55</v>
      </c>
      <c r="J62" s="370">
        <f>F62-E62</f>
        <v>-22</v>
      </c>
      <c r="K62" s="370">
        <f>I62-E62</f>
        <v>-5</v>
      </c>
    </row>
    <row r="63" spans="1:11" x14ac:dyDescent="0.25">
      <c r="A63" t="s">
        <v>185</v>
      </c>
      <c r="B63" s="15">
        <v>0.64437522458323415</v>
      </c>
      <c r="C63" s="10">
        <v>0.79</v>
      </c>
      <c r="D63" s="15">
        <f>AVERAGE(B63:C63)</f>
        <v>0.71718761229161709</v>
      </c>
      <c r="E63" s="11">
        <v>60</v>
      </c>
      <c r="F63" s="123">
        <v>68</v>
      </c>
      <c r="G63" s="124">
        <v>67</v>
      </c>
      <c r="H63" s="124">
        <v>70</v>
      </c>
      <c r="I63" s="124">
        <v>63</v>
      </c>
      <c r="J63" s="370">
        <f>F63-E63</f>
        <v>8</v>
      </c>
      <c r="K63" s="370">
        <f>I63-E63</f>
        <v>3</v>
      </c>
    </row>
    <row r="64" spans="1:11" x14ac:dyDescent="0.25">
      <c r="A64" t="s">
        <v>118</v>
      </c>
      <c r="B64" s="15">
        <v>0.65105619728602515</v>
      </c>
      <c r="C64" s="10">
        <v>0.78</v>
      </c>
      <c r="D64" s="15">
        <f>AVERAGE(B64:C64)</f>
        <v>0.71552809864301259</v>
      </c>
      <c r="E64" s="11">
        <v>60</v>
      </c>
      <c r="F64" s="143">
        <v>63</v>
      </c>
      <c r="G64" s="144">
        <v>62</v>
      </c>
      <c r="H64" s="144">
        <v>64</v>
      </c>
      <c r="I64" s="144">
        <v>51</v>
      </c>
      <c r="J64" s="370">
        <f>F64-E64</f>
        <v>3</v>
      </c>
      <c r="K64" s="370">
        <f>I64-E64</f>
        <v>-9</v>
      </c>
    </row>
    <row r="65" spans="1:11" x14ac:dyDescent="0.25">
      <c r="A65" t="s">
        <v>158</v>
      </c>
      <c r="B65" s="15">
        <v>0.50869061413673244</v>
      </c>
      <c r="C65" s="10">
        <v>0.92</v>
      </c>
      <c r="D65" s="15">
        <f>AVERAGE(B65:C65)</f>
        <v>0.7143453070683663</v>
      </c>
      <c r="E65" s="11">
        <v>64</v>
      </c>
      <c r="F65" s="157">
        <v>44</v>
      </c>
      <c r="G65" s="158">
        <v>41</v>
      </c>
      <c r="H65" s="158">
        <v>62</v>
      </c>
      <c r="I65" s="158">
        <v>74</v>
      </c>
      <c r="J65" s="370">
        <f>F65-E65</f>
        <v>-20</v>
      </c>
      <c r="K65" s="370">
        <f>I65-E65</f>
        <v>10</v>
      </c>
    </row>
    <row r="66" spans="1:11" x14ac:dyDescent="0.25">
      <c r="A66" t="s">
        <v>105</v>
      </c>
      <c r="B66" s="15">
        <v>0.73518659081641302</v>
      </c>
      <c r="C66" s="10">
        <v>0.68</v>
      </c>
      <c r="D66" s="15">
        <f>AVERAGE(B66:C66)</f>
        <v>0.70759329540820648</v>
      </c>
      <c r="E66" s="11">
        <v>64</v>
      </c>
      <c r="F66" s="105">
        <v>54</v>
      </c>
      <c r="G66" s="106">
        <v>58</v>
      </c>
      <c r="H66" s="106">
        <v>62</v>
      </c>
      <c r="I66" s="106">
        <v>64</v>
      </c>
      <c r="J66" s="370">
        <f>F66-E66</f>
        <v>-10</v>
      </c>
      <c r="K66" s="370">
        <f>I66-E66</f>
        <v>0</v>
      </c>
    </row>
    <row r="67" spans="1:11" x14ac:dyDescent="0.25">
      <c r="A67" t="s">
        <v>196</v>
      </c>
      <c r="B67" s="15">
        <v>0.630359212050985</v>
      </c>
      <c r="C67" s="10">
        <v>0.78</v>
      </c>
      <c r="D67" s="15">
        <f>AVERAGE(B67:C67)</f>
        <v>0.70517960602549246</v>
      </c>
      <c r="E67" s="11">
        <v>64</v>
      </c>
      <c r="F67" s="127">
        <v>50</v>
      </c>
      <c r="G67" s="128">
        <v>58</v>
      </c>
      <c r="H67" s="128">
        <v>78</v>
      </c>
      <c r="I67" s="128">
        <v>92</v>
      </c>
      <c r="J67" s="370">
        <f>F67-E67</f>
        <v>-14</v>
      </c>
      <c r="K67" s="370">
        <f>I67-E67</f>
        <v>28</v>
      </c>
    </row>
    <row r="68" spans="1:11" x14ac:dyDescent="0.25">
      <c r="A68" t="s">
        <v>89</v>
      </c>
      <c r="B68" s="15">
        <v>0.70676495169189402</v>
      </c>
      <c r="C68" s="10">
        <v>0.7</v>
      </c>
      <c r="D68" s="15">
        <f>AVERAGE(B68:C68)</f>
        <v>0.70338247584594704</v>
      </c>
      <c r="E68" s="11">
        <v>67</v>
      </c>
      <c r="F68" s="129">
        <v>54</v>
      </c>
      <c r="G68" s="130">
        <v>54</v>
      </c>
      <c r="H68" s="130">
        <v>53</v>
      </c>
      <c r="I68" s="130">
        <v>60</v>
      </c>
      <c r="J68" s="370">
        <f>F68-E68</f>
        <v>-13</v>
      </c>
      <c r="K68" s="370">
        <f>I68-E68</f>
        <v>-7</v>
      </c>
    </row>
    <row r="69" spans="1:11" x14ac:dyDescent="0.25">
      <c r="A69" t="s">
        <v>167</v>
      </c>
      <c r="B69" s="15">
        <v>0.66396292004635005</v>
      </c>
      <c r="C69" s="10">
        <v>0.74</v>
      </c>
      <c r="D69" s="15">
        <f>AVERAGE(B69:C69)</f>
        <v>0.70198146002317507</v>
      </c>
      <c r="E69" s="11">
        <v>67</v>
      </c>
      <c r="F69" s="115">
        <v>65</v>
      </c>
      <c r="G69" s="116">
        <v>67</v>
      </c>
      <c r="H69" s="116">
        <v>74</v>
      </c>
      <c r="I69" s="116">
        <v>104</v>
      </c>
      <c r="J69" s="370">
        <f>F69-E69</f>
        <v>-2</v>
      </c>
      <c r="K69" s="370">
        <f>I69-E69</f>
        <v>37</v>
      </c>
    </row>
    <row r="70" spans="1:11" x14ac:dyDescent="0.25">
      <c r="A70" t="s">
        <v>51</v>
      </c>
      <c r="B70" s="15">
        <v>0.61039098679349646</v>
      </c>
      <c r="C70" s="10">
        <v>0.79</v>
      </c>
      <c r="D70" s="15">
        <f>AVERAGE(B70:C70)</f>
        <v>0.70019549339674825</v>
      </c>
      <c r="E70" s="11">
        <v>67</v>
      </c>
      <c r="F70" s="145">
        <v>68</v>
      </c>
      <c r="G70" s="146">
        <v>67</v>
      </c>
      <c r="H70" s="146">
        <v>53</v>
      </c>
      <c r="I70" s="146">
        <v>51</v>
      </c>
      <c r="J70" s="370">
        <f>F70-E70</f>
        <v>1</v>
      </c>
      <c r="K70" s="370">
        <f>I70-E70</f>
        <v>-16</v>
      </c>
    </row>
    <row r="71" spans="1:11" x14ac:dyDescent="0.25">
      <c r="A71" t="s">
        <v>52</v>
      </c>
      <c r="B71" s="15">
        <v>0.61197467710482445</v>
      </c>
      <c r="C71" s="10">
        <v>0.78</v>
      </c>
      <c r="D71" s="15">
        <f>AVERAGE(B71:C71)</f>
        <v>0.69598733855241224</v>
      </c>
      <c r="E71" s="11">
        <v>67</v>
      </c>
      <c r="F71" s="155">
        <v>65</v>
      </c>
      <c r="G71" s="156">
        <v>65</v>
      </c>
      <c r="H71" s="156">
        <v>68</v>
      </c>
      <c r="I71" s="156">
        <v>55</v>
      </c>
      <c r="J71" s="370">
        <f>F71-E71</f>
        <v>-2</v>
      </c>
      <c r="K71" s="370">
        <f>I71-E71</f>
        <v>-12</v>
      </c>
    </row>
    <row r="72" spans="1:11" x14ac:dyDescent="0.25">
      <c r="A72" t="s">
        <v>1</v>
      </c>
      <c r="B72" s="15">
        <v>0.71255869444971554</v>
      </c>
      <c r="C72" s="10">
        <v>0.67</v>
      </c>
      <c r="D72" s="15">
        <f>AVERAGE(B72:C72)</f>
        <v>0.69127934722485773</v>
      </c>
      <c r="E72" s="11">
        <v>71</v>
      </c>
      <c r="F72" s="149">
        <v>68</v>
      </c>
      <c r="G72" s="150">
        <v>67</v>
      </c>
      <c r="H72" s="150">
        <v>70</v>
      </c>
      <c r="I72" s="150">
        <v>68</v>
      </c>
      <c r="J72" s="370">
        <f>F72-E72</f>
        <v>-3</v>
      </c>
      <c r="K72" s="370">
        <f>I72-E72</f>
        <v>-3</v>
      </c>
    </row>
    <row r="73" spans="1:11" x14ac:dyDescent="0.25">
      <c r="A73" t="s">
        <v>39</v>
      </c>
      <c r="B73" s="15">
        <v>0.6885247556332541</v>
      </c>
      <c r="C73" s="10">
        <v>0.69</v>
      </c>
      <c r="D73" s="15">
        <f>AVERAGE(B73:C73)</f>
        <v>0.68926237781662703</v>
      </c>
      <c r="E73" s="11">
        <v>71</v>
      </c>
      <c r="F73" s="151">
        <v>68</v>
      </c>
      <c r="G73" s="152">
        <v>67</v>
      </c>
      <c r="H73" s="152">
        <v>68</v>
      </c>
      <c r="I73" s="152">
        <v>64</v>
      </c>
      <c r="J73" s="370">
        <f>F73-E73</f>
        <v>-3</v>
      </c>
      <c r="K73" s="370">
        <f>I73-E73</f>
        <v>-7</v>
      </c>
    </row>
    <row r="74" spans="1:11" x14ac:dyDescent="0.25">
      <c r="A74" t="s">
        <v>15</v>
      </c>
      <c r="B74" s="15">
        <v>0.57588793649896441</v>
      </c>
      <c r="C74" s="10">
        <v>0.8</v>
      </c>
      <c r="D74" s="15">
        <f>AVERAGE(B74:C74)</f>
        <v>0.68794396824948223</v>
      </c>
      <c r="E74" s="11">
        <v>71</v>
      </c>
      <c r="F74" s="153">
        <v>79</v>
      </c>
      <c r="G74" s="154">
        <v>76</v>
      </c>
      <c r="H74" s="154">
        <v>70</v>
      </c>
      <c r="I74" s="154">
        <v>64</v>
      </c>
      <c r="J74" s="370">
        <f>F74-E74</f>
        <v>8</v>
      </c>
      <c r="K74" s="370">
        <f>I74-E74</f>
        <v>-7</v>
      </c>
    </row>
    <row r="75" spans="1:11" x14ac:dyDescent="0.25">
      <c r="A75" t="s">
        <v>165</v>
      </c>
      <c r="B75" s="15">
        <v>0.68153996471267486</v>
      </c>
      <c r="C75" s="10">
        <v>0.69</v>
      </c>
      <c r="D75" s="15">
        <f>AVERAGE(B75:C75)</f>
        <v>0.68576998235633746</v>
      </c>
      <c r="E75" s="11">
        <v>71</v>
      </c>
      <c r="F75" s="163">
        <v>72</v>
      </c>
      <c r="G75" s="164">
        <v>74</v>
      </c>
      <c r="H75" s="164">
        <v>78</v>
      </c>
      <c r="I75" s="164">
        <v>110</v>
      </c>
      <c r="J75" s="370">
        <f>F75-E75</f>
        <v>1</v>
      </c>
      <c r="K75" s="370">
        <f>I75-E75</f>
        <v>39</v>
      </c>
    </row>
    <row r="76" spans="1:11" x14ac:dyDescent="0.25">
      <c r="A76" t="s">
        <v>186</v>
      </c>
      <c r="B76" s="15">
        <v>0.60674012136578903</v>
      </c>
      <c r="C76" s="10">
        <v>0.75</v>
      </c>
      <c r="D76" s="15">
        <f>AVERAGE(B76:C76)</f>
        <v>0.67837006068289452</v>
      </c>
      <c r="E76" s="11">
        <v>75</v>
      </c>
      <c r="F76" s="179">
        <v>79</v>
      </c>
      <c r="G76" s="180">
        <v>85</v>
      </c>
      <c r="H76" s="180">
        <v>74</v>
      </c>
      <c r="I76" s="180">
        <v>92</v>
      </c>
      <c r="J76" s="370">
        <f>F76-E76</f>
        <v>4</v>
      </c>
      <c r="K76" s="370">
        <f>I76-E76</f>
        <v>17</v>
      </c>
    </row>
    <row r="77" spans="1:11" x14ac:dyDescent="0.25">
      <c r="A77" t="s">
        <v>19</v>
      </c>
      <c r="B77" s="15">
        <v>0.58492678081887584</v>
      </c>
      <c r="C77" s="10">
        <v>0.77</v>
      </c>
      <c r="D77" s="15">
        <f>AVERAGE(B77:C77)</f>
        <v>0.67746339040943793</v>
      </c>
      <c r="E77" s="11">
        <v>75</v>
      </c>
      <c r="F77" s="173">
        <v>65</v>
      </c>
      <c r="G77" s="174">
        <v>65</v>
      </c>
      <c r="H77" s="174">
        <v>74</v>
      </c>
      <c r="I77" s="174">
        <v>68</v>
      </c>
      <c r="J77" s="370">
        <f>F77-E77</f>
        <v>-10</v>
      </c>
      <c r="K77" s="370">
        <f>I77-E77</f>
        <v>-7</v>
      </c>
    </row>
    <row r="78" spans="1:11" x14ac:dyDescent="0.25">
      <c r="A78" t="s">
        <v>42</v>
      </c>
      <c r="B78" s="15">
        <v>0.71402126121906795</v>
      </c>
      <c r="C78" s="10">
        <v>0.62</v>
      </c>
      <c r="D78" s="15">
        <f>AVERAGE(B78:C78)</f>
        <v>0.66701063060953403</v>
      </c>
      <c r="E78" s="11">
        <v>77</v>
      </c>
      <c r="F78" s="147">
        <v>72</v>
      </c>
      <c r="G78" s="148">
        <v>72</v>
      </c>
      <c r="H78" s="148">
        <v>64</v>
      </c>
      <c r="I78" s="148">
        <v>55</v>
      </c>
      <c r="J78" s="370">
        <f>F78-E78</f>
        <v>-5</v>
      </c>
      <c r="K78" s="370">
        <f>I78-E78</f>
        <v>-22</v>
      </c>
    </row>
    <row r="79" spans="1:11" x14ac:dyDescent="0.25">
      <c r="A79" t="s">
        <v>114</v>
      </c>
      <c r="B79" s="15">
        <v>0.59245460895264479</v>
      </c>
      <c r="C79" s="10">
        <v>0.74</v>
      </c>
      <c r="D79" s="15">
        <f>AVERAGE(B79:C79)</f>
        <v>0.66622730447632239</v>
      </c>
      <c r="E79" s="11">
        <v>77</v>
      </c>
      <c r="F79" s="165">
        <v>86</v>
      </c>
      <c r="G79" s="166">
        <v>80</v>
      </c>
      <c r="H79" s="166">
        <v>88</v>
      </c>
      <c r="I79" s="166">
        <v>77</v>
      </c>
      <c r="J79" s="370">
        <f>F79-E79</f>
        <v>9</v>
      </c>
      <c r="K79" s="370">
        <f>I79-E79</f>
        <v>0</v>
      </c>
    </row>
    <row r="80" spans="1:11" x14ac:dyDescent="0.25">
      <c r="A80" t="s">
        <v>78</v>
      </c>
      <c r="B80" s="15">
        <v>0.72269976300160288</v>
      </c>
      <c r="C80" s="10">
        <v>0.57999999999999996</v>
      </c>
      <c r="D80" s="15">
        <f>AVERAGE(B80:C80)</f>
        <v>0.65134988150080142</v>
      </c>
      <c r="E80" s="11">
        <v>79</v>
      </c>
      <c r="F80" s="190">
        <v>72</v>
      </c>
      <c r="G80" s="191">
        <v>72</v>
      </c>
      <c r="H80" s="191">
        <v>77</v>
      </c>
      <c r="I80" s="191">
        <v>68</v>
      </c>
      <c r="J80" s="370">
        <f>F80-E80</f>
        <v>-7</v>
      </c>
      <c r="K80" s="370">
        <f>I80-E80</f>
        <v>-11</v>
      </c>
    </row>
    <row r="81" spans="1:11" x14ac:dyDescent="0.25">
      <c r="A81" t="s">
        <v>106</v>
      </c>
      <c r="B81" s="15">
        <v>0.69285189417032389</v>
      </c>
      <c r="C81" s="10">
        <v>0.6</v>
      </c>
      <c r="D81" s="15">
        <f>AVERAGE(B81:C81)</f>
        <v>0.64642594708516188</v>
      </c>
      <c r="E81" s="11">
        <v>79</v>
      </c>
      <c r="F81" s="167">
        <v>72</v>
      </c>
      <c r="G81" s="168">
        <v>74</v>
      </c>
      <c r="H81" s="168">
        <v>81</v>
      </c>
      <c r="I81" s="168">
        <v>96</v>
      </c>
      <c r="J81" s="370">
        <f>F81-E81</f>
        <v>-7</v>
      </c>
      <c r="K81" s="370">
        <f>I81-E81</f>
        <v>17</v>
      </c>
    </row>
    <row r="82" spans="1:11" x14ac:dyDescent="0.25">
      <c r="A82" t="s">
        <v>5</v>
      </c>
      <c r="B82" s="15">
        <v>0.76161473831258752</v>
      </c>
      <c r="C82" s="10">
        <v>0.53</v>
      </c>
      <c r="D82" s="15">
        <f>AVERAGE(B82:C82)</f>
        <v>0.64580736915629378</v>
      </c>
      <c r="E82" s="11">
        <v>79</v>
      </c>
      <c r="F82" s="161">
        <v>83</v>
      </c>
      <c r="G82" s="162">
        <v>85</v>
      </c>
      <c r="H82" s="162">
        <v>80</v>
      </c>
      <c r="I82" s="162">
        <v>81</v>
      </c>
      <c r="J82" s="370">
        <f>F82-E82</f>
        <v>4</v>
      </c>
      <c r="K82" s="370">
        <f>I82-E82</f>
        <v>2</v>
      </c>
    </row>
    <row r="83" spans="1:11" x14ac:dyDescent="0.25">
      <c r="A83" t="s">
        <v>97</v>
      </c>
      <c r="B83" s="15">
        <v>0.68942813538382031</v>
      </c>
      <c r="C83" s="10">
        <v>0.6</v>
      </c>
      <c r="D83" s="15">
        <f>AVERAGE(B83:C83)</f>
        <v>0.64471406769191009</v>
      </c>
      <c r="E83" s="11">
        <v>82</v>
      </c>
      <c r="F83" s="185">
        <v>86</v>
      </c>
      <c r="G83" s="186">
        <v>85</v>
      </c>
      <c r="H83" s="186">
        <v>81</v>
      </c>
      <c r="I83" s="186">
        <v>87</v>
      </c>
      <c r="J83" s="370">
        <f>F83-E83</f>
        <v>4</v>
      </c>
      <c r="K83" s="370">
        <f>I83-E83</f>
        <v>5</v>
      </c>
    </row>
    <row r="84" spans="1:11" x14ac:dyDescent="0.25">
      <c r="A84" t="s">
        <v>129</v>
      </c>
      <c r="B84" s="15">
        <v>0.59565529854934374</v>
      </c>
      <c r="C84" s="10">
        <v>0.69</v>
      </c>
      <c r="D84" s="15">
        <f>AVERAGE(B84:C84)</f>
        <v>0.64282764927467184</v>
      </c>
      <c r="E84" s="11">
        <v>82</v>
      </c>
      <c r="F84" s="187">
        <v>72</v>
      </c>
      <c r="G84" s="188">
        <v>83</v>
      </c>
      <c r="H84" s="188">
        <v>109</v>
      </c>
      <c r="I84" s="188">
        <v>106</v>
      </c>
      <c r="J84" s="370">
        <f>F84-E84</f>
        <v>-10</v>
      </c>
      <c r="K84" s="370">
        <f>I84-E84</f>
        <v>24</v>
      </c>
    </row>
    <row r="85" spans="1:11" x14ac:dyDescent="0.25">
      <c r="A85" t="s">
        <v>54</v>
      </c>
      <c r="B85" s="15">
        <v>0.57332718294903529</v>
      </c>
      <c r="C85" s="10">
        <v>0.71</v>
      </c>
      <c r="D85" s="15">
        <f>AVERAGE(B85:C85)</f>
        <v>0.64166359147451768</v>
      </c>
      <c r="E85" s="11">
        <v>82</v>
      </c>
      <c r="F85" s="159">
        <v>89</v>
      </c>
      <c r="G85" s="160">
        <v>90</v>
      </c>
      <c r="H85" s="160">
        <v>95</v>
      </c>
      <c r="I85" s="160">
        <v>81</v>
      </c>
      <c r="J85" s="370">
        <f>F85-E85</f>
        <v>7</v>
      </c>
      <c r="K85" s="370">
        <f>I85-E85</f>
        <v>-1</v>
      </c>
    </row>
    <row r="86" spans="1:11" x14ac:dyDescent="0.25">
      <c r="A86" t="s">
        <v>104</v>
      </c>
      <c r="B86" s="15">
        <v>0.65832058171599761</v>
      </c>
      <c r="C86" s="10">
        <v>0.62</v>
      </c>
      <c r="D86" s="15">
        <f>AVERAGE(B86:C86)</f>
        <v>0.63916029085799875</v>
      </c>
      <c r="E86" s="11">
        <v>82</v>
      </c>
      <c r="F86" s="194">
        <v>83</v>
      </c>
      <c r="G86" s="195">
        <v>90</v>
      </c>
      <c r="H86" s="195">
        <v>88</v>
      </c>
      <c r="I86" s="195">
        <v>77</v>
      </c>
      <c r="J86" s="370">
        <f>F86-E86</f>
        <v>1</v>
      </c>
      <c r="K86" s="370">
        <f>I86-E86</f>
        <v>-5</v>
      </c>
    </row>
    <row r="87" spans="1:11" x14ac:dyDescent="0.25">
      <c r="A87" t="s">
        <v>197</v>
      </c>
      <c r="B87" s="15">
        <v>0.63288060044977212</v>
      </c>
      <c r="C87" s="10">
        <v>0.63</v>
      </c>
      <c r="D87" s="15">
        <f>AVERAGE(B87:C87)</f>
        <v>0.63144030022488606</v>
      </c>
      <c r="E87" s="11">
        <v>86</v>
      </c>
      <c r="F87" s="183">
        <v>95</v>
      </c>
      <c r="G87" s="184">
        <v>102</v>
      </c>
      <c r="H87" s="184">
        <v>81</v>
      </c>
      <c r="I87" s="184">
        <v>77</v>
      </c>
      <c r="J87" s="370">
        <f>F87-E87</f>
        <v>9</v>
      </c>
      <c r="K87" s="370">
        <f>I87-E87</f>
        <v>-9</v>
      </c>
    </row>
    <row r="88" spans="1:11" x14ac:dyDescent="0.25">
      <c r="A88" t="s">
        <v>17</v>
      </c>
      <c r="B88" s="15">
        <v>0.65284276953016185</v>
      </c>
      <c r="C88" s="10">
        <v>0.6</v>
      </c>
      <c r="D88" s="15">
        <f>AVERAGE(B88:C88)</f>
        <v>0.62642138476508091</v>
      </c>
      <c r="E88" s="11">
        <v>86</v>
      </c>
      <c r="F88" s="205">
        <v>89</v>
      </c>
      <c r="G88" s="206">
        <v>90</v>
      </c>
      <c r="H88" s="206">
        <v>88</v>
      </c>
      <c r="I88" s="206">
        <v>87</v>
      </c>
      <c r="J88" s="370">
        <f>F88-E88</f>
        <v>3</v>
      </c>
      <c r="K88" s="370">
        <f>I88-E88</f>
        <v>1</v>
      </c>
    </row>
    <row r="89" spans="1:11" x14ac:dyDescent="0.25">
      <c r="A89" t="s">
        <v>60</v>
      </c>
      <c r="B89" s="15">
        <v>0.59102837924588481</v>
      </c>
      <c r="C89" s="10">
        <v>0.66</v>
      </c>
      <c r="D89" s="15">
        <f>AVERAGE(B89:C89)</f>
        <v>0.62551418962294236</v>
      </c>
      <c r="E89" s="11">
        <v>86</v>
      </c>
      <c r="F89" s="192">
        <v>79</v>
      </c>
      <c r="G89" s="193">
        <v>78</v>
      </c>
      <c r="H89" s="193">
        <v>88</v>
      </c>
      <c r="I89" s="193">
        <v>77</v>
      </c>
      <c r="J89" s="370">
        <f>F89-E89</f>
        <v>-7</v>
      </c>
      <c r="K89" s="370">
        <f>I89-E89</f>
        <v>-9</v>
      </c>
    </row>
    <row r="90" spans="1:11" x14ac:dyDescent="0.25">
      <c r="A90" t="s">
        <v>86</v>
      </c>
      <c r="B90" s="15">
        <v>0.67453094908370048</v>
      </c>
      <c r="C90" s="10">
        <v>0.56999999999999995</v>
      </c>
      <c r="D90" s="15">
        <f>AVERAGE(B90:C90)</f>
        <v>0.62226547454185022</v>
      </c>
      <c r="E90" s="11">
        <v>89</v>
      </c>
      <c r="F90" s="177">
        <v>77</v>
      </c>
      <c r="G90" s="178">
        <v>76</v>
      </c>
      <c r="H90" s="178">
        <v>81</v>
      </c>
      <c r="I90" s="178">
        <v>81</v>
      </c>
      <c r="J90" s="370">
        <f>F90-E90</f>
        <v>-12</v>
      </c>
      <c r="K90" s="370">
        <f>I90-E90</f>
        <v>-8</v>
      </c>
    </row>
    <row r="91" spans="1:11" x14ac:dyDescent="0.25">
      <c r="A91" t="s">
        <v>21</v>
      </c>
      <c r="B91" s="15">
        <v>0.57908458864426415</v>
      </c>
      <c r="C91" s="10">
        <v>0.66</v>
      </c>
      <c r="D91" s="15">
        <f>AVERAGE(B91:C91)</f>
        <v>0.61954229432213204</v>
      </c>
      <c r="E91" s="11">
        <v>89</v>
      </c>
      <c r="F91" s="171">
        <v>115</v>
      </c>
      <c r="G91" s="172">
        <v>111</v>
      </c>
      <c r="H91" s="172">
        <v>104</v>
      </c>
      <c r="I91" s="172">
        <v>92</v>
      </c>
      <c r="J91" s="370">
        <f>F91-E91</f>
        <v>26</v>
      </c>
      <c r="K91" s="370">
        <f>I91-E91</f>
        <v>3</v>
      </c>
    </row>
    <row r="92" spans="1:11" x14ac:dyDescent="0.25">
      <c r="A92" t="s">
        <v>45</v>
      </c>
      <c r="B92" s="15">
        <v>0.64354855640925224</v>
      </c>
      <c r="C92" s="10">
        <v>0.59</v>
      </c>
      <c r="D92" s="15">
        <f>AVERAGE(B92:C92)</f>
        <v>0.61677427820462616</v>
      </c>
      <c r="E92" s="11">
        <v>89</v>
      </c>
      <c r="F92" s="252">
        <v>95</v>
      </c>
      <c r="G92" s="253">
        <v>105</v>
      </c>
      <c r="H92" s="253">
        <v>109</v>
      </c>
      <c r="I92" s="253">
        <v>117</v>
      </c>
      <c r="J92" s="370">
        <f>F92-E92</f>
        <v>6</v>
      </c>
      <c r="K92" s="370">
        <f>I92-E92</f>
        <v>28</v>
      </c>
    </row>
    <row r="93" spans="1:11" x14ac:dyDescent="0.25">
      <c r="A93" t="s">
        <v>53</v>
      </c>
      <c r="B93" s="15">
        <v>0.7123235129057135</v>
      </c>
      <c r="C93" s="10">
        <v>0.52</v>
      </c>
      <c r="D93" s="15">
        <f>AVERAGE(B93:C93)</f>
        <v>0.61616175645285676</v>
      </c>
      <c r="E93" s="11">
        <v>89</v>
      </c>
      <c r="F93" s="203">
        <v>89</v>
      </c>
      <c r="G93" s="204">
        <v>85</v>
      </c>
      <c r="H93" s="204">
        <v>81</v>
      </c>
      <c r="I93" s="204">
        <v>81</v>
      </c>
      <c r="J93" s="370">
        <f>F93-E93</f>
        <v>0</v>
      </c>
      <c r="K93" s="370">
        <f>I93-E93</f>
        <v>-8</v>
      </c>
    </row>
    <row r="94" spans="1:11" x14ac:dyDescent="0.25">
      <c r="A94" t="s">
        <v>199</v>
      </c>
      <c r="B94" s="15">
        <v>0.51796060254924692</v>
      </c>
      <c r="C94" s="10">
        <v>0.71</v>
      </c>
      <c r="D94" s="15">
        <f>AVERAGE(B94:C94)</f>
        <v>0.61398030127462344</v>
      </c>
      <c r="E94" s="11">
        <v>93</v>
      </c>
      <c r="F94" s="368"/>
      <c r="H94" s="369"/>
      <c r="I94" s="200"/>
      <c r="J94" s="370"/>
      <c r="K94" s="370"/>
    </row>
    <row r="95" spans="1:11" x14ac:dyDescent="0.25">
      <c r="A95" t="s">
        <v>30</v>
      </c>
      <c r="B95" s="15">
        <v>0.68694106532192611</v>
      </c>
      <c r="C95" s="10">
        <v>0.54</v>
      </c>
      <c r="D95" s="15">
        <f>AVERAGE(B95:C95)</f>
        <v>0.61347053266096307</v>
      </c>
      <c r="E95" s="11">
        <v>93</v>
      </c>
      <c r="F95" s="369">
        <v>86</v>
      </c>
      <c r="G95" s="370">
        <v>83</v>
      </c>
      <c r="H95" s="370">
        <v>95</v>
      </c>
      <c r="I95" s="189">
        <v>96</v>
      </c>
      <c r="J95" s="370">
        <f>F95-E95</f>
        <v>-7</v>
      </c>
      <c r="K95" s="370">
        <f>I95-E95</f>
        <v>3</v>
      </c>
    </row>
    <row r="96" spans="1:11" x14ac:dyDescent="0.25">
      <c r="A96" t="s">
        <v>138</v>
      </c>
      <c r="B96" s="15">
        <v>0.65313043794235326</v>
      </c>
      <c r="C96" s="10">
        <v>0.56999999999999995</v>
      </c>
      <c r="D96" s="15">
        <f>AVERAGE(B96:C96)</f>
        <v>0.61156521897117666</v>
      </c>
      <c r="E96" s="11">
        <v>93</v>
      </c>
      <c r="F96" s="201">
        <v>89</v>
      </c>
      <c r="G96" s="202">
        <v>85</v>
      </c>
      <c r="H96" s="202">
        <v>81</v>
      </c>
      <c r="I96" s="202">
        <v>81</v>
      </c>
      <c r="J96" s="370">
        <f>F96-E96</f>
        <v>-4</v>
      </c>
      <c r="K96" s="370">
        <f>I96-E96</f>
        <v>-12</v>
      </c>
    </row>
    <row r="97" spans="1:11" x14ac:dyDescent="0.25">
      <c r="A97" t="s">
        <v>61</v>
      </c>
      <c r="B97" s="15">
        <v>0.66009100415453748</v>
      </c>
      <c r="C97" s="10">
        <v>0.56000000000000005</v>
      </c>
      <c r="D97" s="15">
        <f>AVERAGE(B97:C97)</f>
        <v>0.61004550207726882</v>
      </c>
      <c r="E97" s="11">
        <v>93</v>
      </c>
      <c r="F97" s="369">
        <v>89</v>
      </c>
      <c r="G97" s="370">
        <v>90</v>
      </c>
      <c r="H97" s="370">
        <v>100</v>
      </c>
      <c r="I97" s="12">
        <v>104</v>
      </c>
      <c r="J97" s="370">
        <f>F97-E97</f>
        <v>-4</v>
      </c>
      <c r="K97" s="370">
        <f>I97-E97</f>
        <v>11</v>
      </c>
    </row>
    <row r="98" spans="1:11" x14ac:dyDescent="0.25">
      <c r="A98" t="s">
        <v>125</v>
      </c>
      <c r="B98" s="15">
        <v>0.64703691441814271</v>
      </c>
      <c r="C98" s="10">
        <v>0.56999999999999995</v>
      </c>
      <c r="D98" s="15">
        <f>AVERAGE(B98:C98)</f>
        <v>0.60851845720907138</v>
      </c>
      <c r="E98" s="11">
        <v>93</v>
      </c>
      <c r="F98" s="209">
        <v>98</v>
      </c>
      <c r="G98" s="210">
        <v>102</v>
      </c>
      <c r="H98" s="210">
        <v>95</v>
      </c>
      <c r="I98" s="210">
        <v>87</v>
      </c>
      <c r="J98" s="370">
        <f>F98-E98</f>
        <v>5</v>
      </c>
      <c r="K98" s="370">
        <f>I98-E98</f>
        <v>-6</v>
      </c>
    </row>
    <row r="99" spans="1:11" x14ac:dyDescent="0.25">
      <c r="A99" t="s">
        <v>87</v>
      </c>
      <c r="B99" s="15">
        <v>0.61540247334272713</v>
      </c>
      <c r="C99" s="10">
        <v>0.6</v>
      </c>
      <c r="D99" s="15">
        <f>AVERAGE(B99:C99)</f>
        <v>0.60770123667136355</v>
      </c>
      <c r="E99" s="11">
        <v>93</v>
      </c>
      <c r="F99" s="211">
        <v>98</v>
      </c>
      <c r="G99" s="212">
        <v>102</v>
      </c>
      <c r="H99" s="212">
        <v>88</v>
      </c>
      <c r="I99" s="212">
        <v>87</v>
      </c>
      <c r="J99" s="370">
        <f>F99-E99</f>
        <v>5</v>
      </c>
      <c r="K99" s="370">
        <f>I99-E99</f>
        <v>-6</v>
      </c>
    </row>
    <row r="100" spans="1:11" x14ac:dyDescent="0.25">
      <c r="A100" t="s">
        <v>79</v>
      </c>
      <c r="B100" s="15">
        <v>0.64380796266164952</v>
      </c>
      <c r="C100" s="10">
        <v>0.56999999999999995</v>
      </c>
      <c r="D100" s="15">
        <f>AVERAGE(B100:C100)</f>
        <v>0.60690398133082479</v>
      </c>
      <c r="E100" s="11">
        <v>93</v>
      </c>
      <c r="F100" s="196">
        <v>105</v>
      </c>
      <c r="G100" s="197">
        <v>125</v>
      </c>
      <c r="H100" s="197">
        <v>116</v>
      </c>
      <c r="I100" s="197">
        <v>96</v>
      </c>
      <c r="J100" s="370">
        <f>F100-E100</f>
        <v>12</v>
      </c>
      <c r="K100" s="370">
        <f>I100-E100</f>
        <v>3</v>
      </c>
    </row>
    <row r="101" spans="1:11" x14ac:dyDescent="0.25">
      <c r="A101" t="s">
        <v>4</v>
      </c>
      <c r="B101" s="15">
        <v>0.41204311190604048</v>
      </c>
      <c r="C101" s="10">
        <v>0.8</v>
      </c>
      <c r="D101" s="15">
        <f>AVERAGE(B101:C101)</f>
        <v>0.60602155595302021</v>
      </c>
      <c r="E101" s="11">
        <v>93</v>
      </c>
      <c r="F101" s="222">
        <v>115</v>
      </c>
      <c r="G101" s="223">
        <v>90</v>
      </c>
      <c r="H101" s="223">
        <v>81</v>
      </c>
      <c r="I101" s="223">
        <v>68</v>
      </c>
      <c r="J101" s="370">
        <f>F101-E101</f>
        <v>22</v>
      </c>
      <c r="K101" s="370">
        <f>I101-E101</f>
        <v>-25</v>
      </c>
    </row>
    <row r="102" spans="1:11" x14ac:dyDescent="0.25">
      <c r="A102" t="s">
        <v>68</v>
      </c>
      <c r="B102" s="15">
        <v>0.79179468752144888</v>
      </c>
      <c r="C102" s="10">
        <v>0.42</v>
      </c>
      <c r="D102" s="15">
        <f>AVERAGE(B102:C102)</f>
        <v>0.60589734376072446</v>
      </c>
      <c r="E102" s="11">
        <v>93</v>
      </c>
      <c r="F102" s="181">
        <v>83</v>
      </c>
      <c r="G102" s="182">
        <v>90</v>
      </c>
      <c r="H102" s="182">
        <v>100</v>
      </c>
      <c r="I102" s="182">
        <v>110</v>
      </c>
      <c r="J102" s="370">
        <f>F102-E102</f>
        <v>-10</v>
      </c>
      <c r="K102" s="370">
        <f>I102-E102</f>
        <v>17</v>
      </c>
    </row>
    <row r="103" spans="1:11" x14ac:dyDescent="0.25">
      <c r="A103" t="s">
        <v>75</v>
      </c>
      <c r="B103" s="15">
        <v>0.5524858588264745</v>
      </c>
      <c r="C103" s="10">
        <v>0.65</v>
      </c>
      <c r="D103" s="15">
        <f>AVERAGE(B103:C103)</f>
        <v>0.60124292941323731</v>
      </c>
      <c r="E103" s="11">
        <v>102</v>
      </c>
      <c r="F103" s="215">
        <v>98</v>
      </c>
      <c r="G103" s="216">
        <v>98</v>
      </c>
      <c r="H103" s="216">
        <v>114</v>
      </c>
      <c r="I103" s="216">
        <v>87</v>
      </c>
      <c r="J103" s="370">
        <f>F103-E103</f>
        <v>-4</v>
      </c>
      <c r="K103" s="370">
        <f>I103-E103</f>
        <v>-15</v>
      </c>
    </row>
    <row r="104" spans="1:11" x14ac:dyDescent="0.25">
      <c r="A104" t="s">
        <v>16</v>
      </c>
      <c r="B104" s="15">
        <v>0.54788316423141059</v>
      </c>
      <c r="C104" s="10">
        <v>0.65</v>
      </c>
      <c r="D104" s="15">
        <f>AVERAGE(B104:C104)</f>
        <v>0.59894158211570536</v>
      </c>
      <c r="E104" s="11">
        <v>102</v>
      </c>
      <c r="F104" s="256">
        <v>103</v>
      </c>
      <c r="G104" s="257">
        <v>105</v>
      </c>
      <c r="H104" s="257">
        <v>100</v>
      </c>
      <c r="I104" s="257">
        <v>96</v>
      </c>
      <c r="J104" s="370">
        <f>F104-E104</f>
        <v>1</v>
      </c>
      <c r="K104" s="370">
        <f>I104-E104</f>
        <v>-6</v>
      </c>
    </row>
    <row r="105" spans="1:11" x14ac:dyDescent="0.25">
      <c r="A105" t="s">
        <v>184</v>
      </c>
      <c r="B105" s="15">
        <v>0.66067037843031962</v>
      </c>
      <c r="C105" s="10">
        <v>0.53</v>
      </c>
      <c r="D105" s="15">
        <f>AVERAGE(B105:C105)</f>
        <v>0.59533518921515982</v>
      </c>
      <c r="E105" s="11">
        <v>102</v>
      </c>
      <c r="F105" s="218">
        <v>98</v>
      </c>
      <c r="G105" s="219">
        <v>90</v>
      </c>
      <c r="H105" s="219">
        <v>88</v>
      </c>
      <c r="I105" s="219">
        <v>117</v>
      </c>
      <c r="J105" s="370">
        <f>F105-E105</f>
        <v>-4</v>
      </c>
      <c r="K105" s="370">
        <f>I105-E105</f>
        <v>15</v>
      </c>
    </row>
    <row r="106" spans="1:11" x14ac:dyDescent="0.25">
      <c r="A106" t="s">
        <v>81</v>
      </c>
      <c r="B106" s="15">
        <v>0.74848797445100756</v>
      </c>
      <c r="C106" s="10">
        <v>0.44</v>
      </c>
      <c r="D106" s="15">
        <f>AVERAGE(B106:C106)</f>
        <v>0.59424398722550376</v>
      </c>
      <c r="E106" s="11">
        <v>105</v>
      </c>
      <c r="F106" s="198">
        <v>89</v>
      </c>
      <c r="G106" s="199">
        <v>90</v>
      </c>
      <c r="H106" s="199">
        <v>109</v>
      </c>
      <c r="I106" s="199">
        <v>106</v>
      </c>
      <c r="J106" s="370">
        <f>F106-E106</f>
        <v>-16</v>
      </c>
      <c r="K106" s="370">
        <f>I106-E106</f>
        <v>1</v>
      </c>
    </row>
    <row r="107" spans="1:11" x14ac:dyDescent="0.25">
      <c r="A107" t="s">
        <v>201</v>
      </c>
      <c r="B107" s="15">
        <v>0.68482039397450756</v>
      </c>
      <c r="C107" s="10">
        <v>0.5</v>
      </c>
      <c r="D107" s="15">
        <f>AVERAGE(B107:C107)</f>
        <v>0.59241019698725372</v>
      </c>
      <c r="E107" s="11">
        <v>105</v>
      </c>
      <c r="F107" s="368"/>
      <c r="H107" s="369"/>
      <c r="I107" s="217"/>
      <c r="J107" s="370"/>
      <c r="K107" s="370"/>
    </row>
    <row r="108" spans="1:11" x14ac:dyDescent="0.25">
      <c r="A108" t="s">
        <v>70</v>
      </c>
      <c r="B108" s="15">
        <v>0.66214909500526886</v>
      </c>
      <c r="C108" s="10">
        <v>0.51</v>
      </c>
      <c r="D108" s="15">
        <f>AVERAGE(B108:C108)</f>
        <v>0.58607454750263444</v>
      </c>
      <c r="E108" s="11">
        <v>105</v>
      </c>
      <c r="F108" s="369">
        <v>108</v>
      </c>
      <c r="G108" s="370">
        <v>109</v>
      </c>
      <c r="H108" s="370">
        <v>95</v>
      </c>
      <c r="I108" s="12">
        <v>81</v>
      </c>
      <c r="J108" s="370">
        <f>F108-E108</f>
        <v>3</v>
      </c>
      <c r="K108" s="370">
        <f>I108-E108</f>
        <v>-24</v>
      </c>
    </row>
    <row r="109" spans="1:11" x14ac:dyDescent="0.25">
      <c r="A109" t="s">
        <v>115</v>
      </c>
      <c r="B109" s="15">
        <v>0.53794497761233195</v>
      </c>
      <c r="C109" s="10">
        <v>0.62</v>
      </c>
      <c r="D109" s="15">
        <f>AVERAGE(B109:C109)</f>
        <v>0.57897248880616603</v>
      </c>
      <c r="E109" s="11">
        <v>108</v>
      </c>
      <c r="F109" s="236">
        <v>103</v>
      </c>
      <c r="G109" s="237">
        <v>105</v>
      </c>
      <c r="H109" s="237">
        <v>109</v>
      </c>
      <c r="I109" s="237">
        <v>96</v>
      </c>
      <c r="J109" s="370">
        <f>F109-E109</f>
        <v>-5</v>
      </c>
      <c r="K109" s="370">
        <f>I109-E109</f>
        <v>-12</v>
      </c>
    </row>
    <row r="110" spans="1:11" x14ac:dyDescent="0.25">
      <c r="A110" t="s">
        <v>160</v>
      </c>
      <c r="B110" s="15">
        <v>0.578215527230591</v>
      </c>
      <c r="C110" s="10">
        <v>0.56999999999999995</v>
      </c>
      <c r="D110" s="15">
        <f>AVERAGE(B110:C110)</f>
        <v>0.57410776361529547</v>
      </c>
      <c r="E110" s="11">
        <v>109</v>
      </c>
      <c r="F110" s="220">
        <v>115</v>
      </c>
      <c r="G110" s="221">
        <v>109</v>
      </c>
      <c r="H110" s="221">
        <v>109</v>
      </c>
      <c r="I110" s="221">
        <v>133</v>
      </c>
      <c r="J110" s="370">
        <f>F110-E110</f>
        <v>6</v>
      </c>
      <c r="K110" s="370">
        <f>I110-E110</f>
        <v>24</v>
      </c>
    </row>
    <row r="111" spans="1:11" x14ac:dyDescent="0.25">
      <c r="A111" t="s">
        <v>80</v>
      </c>
      <c r="B111" s="15">
        <v>0.51675542330659197</v>
      </c>
      <c r="C111" s="10">
        <v>0.63</v>
      </c>
      <c r="D111" s="15">
        <f>AVERAGE(B111:C111)</f>
        <v>0.57337771165329598</v>
      </c>
      <c r="E111" s="11">
        <v>109</v>
      </c>
      <c r="F111" s="254">
        <v>124</v>
      </c>
      <c r="G111" s="255">
        <v>111</v>
      </c>
      <c r="H111" s="255">
        <v>104</v>
      </c>
      <c r="I111" s="255">
        <v>117</v>
      </c>
      <c r="J111" s="370">
        <f>F111-E111</f>
        <v>15</v>
      </c>
      <c r="K111" s="370">
        <f>I111-E111</f>
        <v>8</v>
      </c>
    </row>
    <row r="112" spans="1:11" x14ac:dyDescent="0.25">
      <c r="A112" t="s">
        <v>120</v>
      </c>
      <c r="B112" s="15">
        <v>0.62466034940104409</v>
      </c>
      <c r="C112" s="10">
        <v>0.52</v>
      </c>
      <c r="D112" s="15">
        <f>AVERAGE(B112:C112)</f>
        <v>0.57233017470052205</v>
      </c>
      <c r="E112" s="11">
        <v>109</v>
      </c>
      <c r="F112" s="238">
        <v>108</v>
      </c>
      <c r="G112" s="239">
        <v>105</v>
      </c>
      <c r="H112" s="239">
        <v>128</v>
      </c>
      <c r="I112" s="239">
        <v>126</v>
      </c>
      <c r="J112" s="370">
        <f>F112-E112</f>
        <v>-1</v>
      </c>
      <c r="K112" s="370">
        <f>I112-E112</f>
        <v>17</v>
      </c>
    </row>
    <row r="113" spans="1:11" x14ac:dyDescent="0.25">
      <c r="A113" t="s">
        <v>151</v>
      </c>
      <c r="B113" s="15">
        <v>0.58053302433371967</v>
      </c>
      <c r="C113" s="10">
        <v>0.56000000000000005</v>
      </c>
      <c r="D113" s="15">
        <f>AVERAGE(B113:C113)</f>
        <v>0.57026651216685986</v>
      </c>
      <c r="E113" s="11">
        <v>109</v>
      </c>
      <c r="F113" s="268">
        <v>124</v>
      </c>
      <c r="G113" s="269">
        <v>125</v>
      </c>
      <c r="H113" s="269">
        <v>120</v>
      </c>
      <c r="I113" s="269">
        <v>145</v>
      </c>
      <c r="J113" s="370">
        <f>F113-E113</f>
        <v>15</v>
      </c>
      <c r="K113" s="370">
        <f>I113-E113</f>
        <v>36</v>
      </c>
    </row>
    <row r="114" spans="1:11" x14ac:dyDescent="0.25">
      <c r="A114" t="s">
        <v>72</v>
      </c>
      <c r="B114" s="15">
        <v>0.71840896152712563</v>
      </c>
      <c r="C114" s="10">
        <v>0.42</v>
      </c>
      <c r="D114" s="15">
        <f>AVERAGE(B114:C114)</f>
        <v>0.56920448076356278</v>
      </c>
      <c r="E114" s="11">
        <v>109</v>
      </c>
      <c r="F114" s="242">
        <v>115</v>
      </c>
      <c r="G114" s="243">
        <v>120</v>
      </c>
      <c r="H114" s="243">
        <v>104</v>
      </c>
      <c r="I114" s="243">
        <v>106</v>
      </c>
      <c r="J114" s="370">
        <f>F114-E114</f>
        <v>6</v>
      </c>
      <c r="K114" s="370">
        <f>I114-E114</f>
        <v>-3</v>
      </c>
    </row>
    <row r="115" spans="1:11" x14ac:dyDescent="0.25">
      <c r="A115" t="s">
        <v>131</v>
      </c>
      <c r="B115" s="15">
        <v>0.68477295392056714</v>
      </c>
      <c r="C115" s="10">
        <v>0.45</v>
      </c>
      <c r="D115" s="15">
        <f>AVERAGE(B115:C115)</f>
        <v>0.56738647696028355</v>
      </c>
      <c r="E115" s="11">
        <v>109</v>
      </c>
      <c r="F115" s="260">
        <v>108</v>
      </c>
      <c r="G115" s="261">
        <v>115</v>
      </c>
      <c r="H115" s="261">
        <v>104</v>
      </c>
      <c r="I115" s="261">
        <v>110</v>
      </c>
      <c r="J115" s="370">
        <f>F115-E115</f>
        <v>-1</v>
      </c>
      <c r="K115" s="370">
        <f>I115-E115</f>
        <v>1</v>
      </c>
    </row>
    <row r="116" spans="1:11" x14ac:dyDescent="0.25">
      <c r="A116" t="s">
        <v>109</v>
      </c>
      <c r="B116" s="15">
        <v>0.79176238791025555</v>
      </c>
      <c r="C116" s="10">
        <v>0.34</v>
      </c>
      <c r="D116" s="15">
        <f>AVERAGE(B116:C116)</f>
        <v>0.56588119395512781</v>
      </c>
      <c r="E116" s="11">
        <v>109</v>
      </c>
      <c r="F116" s="224">
        <v>105</v>
      </c>
      <c r="G116" s="225">
        <v>115</v>
      </c>
      <c r="H116" s="225">
        <v>114</v>
      </c>
      <c r="I116" s="225">
        <v>138</v>
      </c>
      <c r="J116" s="370">
        <f>F116-E116</f>
        <v>-4</v>
      </c>
      <c r="K116" s="370">
        <f>I116-E116</f>
        <v>29</v>
      </c>
    </row>
    <row r="117" spans="1:11" x14ac:dyDescent="0.25">
      <c r="A117" t="s">
        <v>34</v>
      </c>
      <c r="B117" s="15">
        <v>0.57820139615069388</v>
      </c>
      <c r="C117" s="10">
        <v>0.55000000000000004</v>
      </c>
      <c r="D117" s="15">
        <f>AVERAGE(B117:C117)</f>
        <v>0.56410069807534691</v>
      </c>
      <c r="E117" s="11">
        <v>116</v>
      </c>
      <c r="F117" s="233">
        <v>132</v>
      </c>
      <c r="G117" s="234">
        <v>139</v>
      </c>
      <c r="H117" s="234">
        <v>149</v>
      </c>
      <c r="I117" s="234">
        <v>151</v>
      </c>
      <c r="J117" s="370">
        <f>F117-E117</f>
        <v>16</v>
      </c>
      <c r="K117" s="370">
        <f>I117-E117</f>
        <v>35</v>
      </c>
    </row>
    <row r="118" spans="1:11" x14ac:dyDescent="0.25">
      <c r="A118" t="s">
        <v>130</v>
      </c>
      <c r="B118" s="15">
        <v>0.66789438834630022</v>
      </c>
      <c r="C118" s="10">
        <v>0.46</v>
      </c>
      <c r="D118" s="15">
        <f>AVERAGE(B118:C118)</f>
        <v>0.56394719417315009</v>
      </c>
      <c r="E118" s="11">
        <v>116</v>
      </c>
      <c r="F118" s="207">
        <v>95</v>
      </c>
      <c r="G118" s="208">
        <v>80</v>
      </c>
      <c r="H118" s="208">
        <v>100</v>
      </c>
      <c r="I118" s="208">
        <v>92</v>
      </c>
      <c r="J118" s="370">
        <f>F118-E118</f>
        <v>-21</v>
      </c>
      <c r="K118" s="370">
        <f>I118-E118</f>
        <v>-24</v>
      </c>
    </row>
    <row r="119" spans="1:11" x14ac:dyDescent="0.25">
      <c r="A119" t="s">
        <v>179</v>
      </c>
      <c r="B119" s="15">
        <v>0.64760417633972733</v>
      </c>
      <c r="C119" s="10">
        <v>0.48</v>
      </c>
      <c r="D119" s="15">
        <f>AVERAGE(B119:C119)</f>
        <v>0.56380208816986366</v>
      </c>
      <c r="E119" s="11">
        <v>116</v>
      </c>
      <c r="F119" s="228">
        <v>108</v>
      </c>
      <c r="G119" s="369" t="s">
        <v>209</v>
      </c>
      <c r="H119" s="366"/>
      <c r="I119" s="366"/>
      <c r="J119" s="370">
        <f>F119-E119</f>
        <v>-8</v>
      </c>
      <c r="K119" s="370"/>
    </row>
    <row r="120" spans="1:11" x14ac:dyDescent="0.25">
      <c r="A120" t="s">
        <v>189</v>
      </c>
      <c r="B120" s="15">
        <v>0.51683617233457546</v>
      </c>
      <c r="C120" s="10">
        <v>0.61</v>
      </c>
      <c r="D120" s="15">
        <f>AVERAGE(B120:C120)</f>
        <v>0.56341808616728772</v>
      </c>
      <c r="E120" s="11">
        <v>116</v>
      </c>
      <c r="F120" s="235">
        <v>124</v>
      </c>
      <c r="G120" s="370">
        <v>125</v>
      </c>
      <c r="H120" s="370">
        <v>118</v>
      </c>
      <c r="I120" s="370">
        <v>133</v>
      </c>
      <c r="J120" s="370">
        <f>F120-E120</f>
        <v>8</v>
      </c>
      <c r="K120" s="370">
        <f>I120-E120</f>
        <v>17</v>
      </c>
    </row>
    <row r="121" spans="1:11" x14ac:dyDescent="0.25">
      <c r="A121" t="s">
        <v>132</v>
      </c>
      <c r="B121" s="15">
        <v>0.51653235411678733</v>
      </c>
      <c r="C121" s="10">
        <v>0.61</v>
      </c>
      <c r="D121" s="15">
        <f>AVERAGE(B121:C121)</f>
        <v>0.56326617705839366</v>
      </c>
      <c r="E121" s="11">
        <v>116</v>
      </c>
      <c r="F121" s="264">
        <v>108</v>
      </c>
      <c r="G121" s="265">
        <v>111</v>
      </c>
      <c r="H121" s="265">
        <v>125</v>
      </c>
      <c r="I121" s="265">
        <v>113</v>
      </c>
      <c r="J121" s="370">
        <f>F121-E121</f>
        <v>-8</v>
      </c>
      <c r="K121" s="370">
        <f>I121-E121</f>
        <v>-3</v>
      </c>
    </row>
    <row r="122" spans="1:11" x14ac:dyDescent="0.25">
      <c r="A122" t="s">
        <v>192</v>
      </c>
      <c r="B122" s="15">
        <v>0.83587154444628364</v>
      </c>
      <c r="C122" s="10">
        <v>0.27</v>
      </c>
      <c r="D122" s="15">
        <f>AVERAGE(B122:C122)</f>
        <v>0.55293577222314183</v>
      </c>
      <c r="E122" s="11">
        <v>121</v>
      </c>
      <c r="F122" s="276">
        <v>108</v>
      </c>
      <c r="G122" s="277">
        <v>125</v>
      </c>
      <c r="H122" s="277">
        <v>116</v>
      </c>
      <c r="I122" s="277">
        <v>123</v>
      </c>
      <c r="J122" s="370">
        <f>F122-E122</f>
        <v>-13</v>
      </c>
      <c r="K122" s="370">
        <f>I122-E122</f>
        <v>2</v>
      </c>
    </row>
    <row r="123" spans="1:11" x14ac:dyDescent="0.25">
      <c r="A123" t="s">
        <v>91</v>
      </c>
      <c r="B123" s="15">
        <v>0.52486666316754216</v>
      </c>
      <c r="C123" s="10">
        <v>0.57999999999999996</v>
      </c>
      <c r="D123" s="15">
        <f>AVERAGE(B123:C123)</f>
        <v>0.55243333158377106</v>
      </c>
      <c r="E123" s="11">
        <v>121</v>
      </c>
      <c r="F123" s="229">
        <v>115</v>
      </c>
      <c r="G123" s="230">
        <v>125</v>
      </c>
      <c r="H123" s="230">
        <v>120</v>
      </c>
      <c r="I123" s="230">
        <v>96</v>
      </c>
      <c r="J123" s="370">
        <f>F123-E123</f>
        <v>-6</v>
      </c>
      <c r="K123" s="370">
        <f>I123-E123</f>
        <v>-25</v>
      </c>
    </row>
    <row r="124" spans="1:11" x14ac:dyDescent="0.25">
      <c r="A124" t="s">
        <v>56</v>
      </c>
      <c r="B124" s="15">
        <v>0.67288972508993417</v>
      </c>
      <c r="C124" s="10">
        <v>0.43</v>
      </c>
      <c r="D124" s="15">
        <f>AVERAGE(B124:C124)</f>
        <v>0.55144486254496705</v>
      </c>
      <c r="E124" s="11">
        <v>121</v>
      </c>
      <c r="F124" s="213">
        <v>98</v>
      </c>
      <c r="G124" s="214">
        <v>98</v>
      </c>
      <c r="H124" s="214">
        <v>95</v>
      </c>
      <c r="I124" s="214">
        <v>96</v>
      </c>
      <c r="J124" s="370">
        <f>F124-E124</f>
        <v>-23</v>
      </c>
      <c r="K124" s="370">
        <f>I124-E124</f>
        <v>-25</v>
      </c>
    </row>
    <row r="125" spans="1:11" x14ac:dyDescent="0.25">
      <c r="A125" t="s">
        <v>40</v>
      </c>
      <c r="B125" s="15">
        <v>0.50866840815403691</v>
      </c>
      <c r="C125" s="10">
        <v>0.59</v>
      </c>
      <c r="D125" s="15">
        <f>AVERAGE(B125:C125)</f>
        <v>0.54933420407701838</v>
      </c>
      <c r="E125" s="11">
        <v>121</v>
      </c>
      <c r="F125" s="240">
        <v>131</v>
      </c>
      <c r="G125" s="241">
        <v>120</v>
      </c>
      <c r="H125" s="241">
        <v>128</v>
      </c>
      <c r="I125" s="241">
        <v>106</v>
      </c>
      <c r="J125" s="370">
        <f>F125-E125</f>
        <v>10</v>
      </c>
      <c r="K125" s="370">
        <f>I125-E125</f>
        <v>-15</v>
      </c>
    </row>
    <row r="126" spans="1:11" x14ac:dyDescent="0.25">
      <c r="A126" t="s">
        <v>73</v>
      </c>
      <c r="B126" s="15">
        <v>0.63685950880366282</v>
      </c>
      <c r="C126" s="10">
        <v>0.44</v>
      </c>
      <c r="D126" s="15">
        <f>AVERAGE(B126:C126)</f>
        <v>0.53842975440183138</v>
      </c>
      <c r="E126" s="11">
        <v>125</v>
      </c>
      <c r="F126" s="274">
        <v>131</v>
      </c>
      <c r="G126" s="275">
        <v>131</v>
      </c>
      <c r="H126" s="275">
        <v>120</v>
      </c>
      <c r="I126" s="275">
        <v>113</v>
      </c>
      <c r="J126" s="370">
        <f>F126-E126</f>
        <v>6</v>
      </c>
      <c r="K126" s="370">
        <f>I126-E126</f>
        <v>-12</v>
      </c>
    </row>
    <row r="127" spans="1:11" x14ac:dyDescent="0.25">
      <c r="A127" t="s">
        <v>126</v>
      </c>
      <c r="B127" s="15">
        <v>0.65306180126856717</v>
      </c>
      <c r="C127" s="10">
        <v>0.42</v>
      </c>
      <c r="D127" s="15">
        <f>AVERAGE(B127:C127)</f>
        <v>0.53653090063428355</v>
      </c>
      <c r="E127" s="11">
        <v>125</v>
      </c>
      <c r="F127" s="272">
        <v>124</v>
      </c>
      <c r="G127" s="273">
        <v>98</v>
      </c>
      <c r="H127" s="273">
        <v>104</v>
      </c>
      <c r="I127" s="273">
        <v>96</v>
      </c>
      <c r="J127" s="370">
        <f>F127-E127</f>
        <v>-1</v>
      </c>
      <c r="K127" s="370">
        <f>I127-E127</f>
        <v>-29</v>
      </c>
    </row>
    <row r="128" spans="1:11" x14ac:dyDescent="0.25">
      <c r="A128" t="s">
        <v>180</v>
      </c>
      <c r="B128" s="15">
        <v>0.72066993431066573</v>
      </c>
      <c r="C128" s="10">
        <v>0.35</v>
      </c>
      <c r="D128" s="15">
        <f>AVERAGE(B128:C128)</f>
        <v>0.53533496715533291</v>
      </c>
      <c r="E128" s="11">
        <v>125</v>
      </c>
      <c r="F128" s="226">
        <v>105</v>
      </c>
      <c r="G128" s="227">
        <v>111</v>
      </c>
      <c r="H128" s="366"/>
      <c r="I128" s="366"/>
      <c r="J128" s="370">
        <f>F128-E128</f>
        <v>-20</v>
      </c>
      <c r="K128" s="370"/>
    </row>
    <row r="129" spans="1:11" x14ac:dyDescent="0.25">
      <c r="A129" t="s">
        <v>90</v>
      </c>
      <c r="B129" s="15">
        <v>0.62318970772889326</v>
      </c>
      <c r="C129" s="10">
        <v>0.44</v>
      </c>
      <c r="D129" s="15">
        <f>AVERAGE(B129:C129)</f>
        <v>0.5315948538644466</v>
      </c>
      <c r="E129" s="11">
        <v>128</v>
      </c>
      <c r="F129" s="270">
        <v>115</v>
      </c>
      <c r="G129" s="271">
        <v>120</v>
      </c>
      <c r="H129" s="370">
        <v>125</v>
      </c>
      <c r="I129" s="370">
        <v>121</v>
      </c>
      <c r="J129" s="370">
        <f>F129-E129</f>
        <v>-13</v>
      </c>
      <c r="K129" s="370">
        <f>I129-E129</f>
        <v>-7</v>
      </c>
    </row>
    <row r="130" spans="1:11" x14ac:dyDescent="0.25">
      <c r="A130" t="s">
        <v>82</v>
      </c>
      <c r="B130" s="15">
        <v>0.58057138012201182</v>
      </c>
      <c r="C130" s="10">
        <v>0.48</v>
      </c>
      <c r="D130" s="15">
        <f>AVERAGE(B130:C130)</f>
        <v>0.5302856900610059</v>
      </c>
      <c r="E130" s="11">
        <v>128</v>
      </c>
      <c r="F130" s="246">
        <v>135</v>
      </c>
      <c r="G130" s="247">
        <v>135</v>
      </c>
      <c r="H130" s="247">
        <v>146</v>
      </c>
      <c r="I130" s="247">
        <v>74</v>
      </c>
      <c r="J130" s="370">
        <f>F130-E130</f>
        <v>7</v>
      </c>
      <c r="K130" s="370">
        <f>I130-E130</f>
        <v>-54</v>
      </c>
    </row>
    <row r="131" spans="1:11" x14ac:dyDescent="0.25">
      <c r="A131" t="s">
        <v>55</v>
      </c>
      <c r="B131" s="15">
        <v>0.59748224530747207</v>
      </c>
      <c r="C131" s="10">
        <v>0.46</v>
      </c>
      <c r="D131" s="15">
        <f>AVERAGE(B131:C131)</f>
        <v>0.52874112265373607</v>
      </c>
      <c r="E131" s="11">
        <v>128</v>
      </c>
      <c r="F131" s="282">
        <v>142</v>
      </c>
      <c r="G131" s="283">
        <v>145</v>
      </c>
      <c r="H131" s="283">
        <v>135</v>
      </c>
      <c r="I131" s="283">
        <v>117</v>
      </c>
      <c r="J131" s="370">
        <f>F131-E131</f>
        <v>14</v>
      </c>
      <c r="K131" s="370">
        <f>I131-E131</f>
        <v>-11</v>
      </c>
    </row>
    <row r="132" spans="1:11" x14ac:dyDescent="0.25">
      <c r="A132" t="s">
        <v>99</v>
      </c>
      <c r="B132" s="15">
        <v>0.59943132497042573</v>
      </c>
      <c r="C132" s="10">
        <v>0.45</v>
      </c>
      <c r="D132" s="15">
        <f>AVERAGE(B132:C132)</f>
        <v>0.52471566248521284</v>
      </c>
      <c r="E132" s="11">
        <v>131</v>
      </c>
      <c r="F132" s="293">
        <v>138</v>
      </c>
      <c r="G132" s="294">
        <v>135</v>
      </c>
      <c r="H132" s="294">
        <v>135</v>
      </c>
      <c r="I132" s="294">
        <v>121</v>
      </c>
      <c r="J132" s="370">
        <f>F132-E132</f>
        <v>7</v>
      </c>
      <c r="K132" s="370">
        <f>I132-E132</f>
        <v>-10</v>
      </c>
    </row>
    <row r="133" spans="1:11" x14ac:dyDescent="0.25">
      <c r="A133" t="s">
        <v>98</v>
      </c>
      <c r="B133" s="15">
        <v>0.52427113908616318</v>
      </c>
      <c r="C133" s="10">
        <v>0.52</v>
      </c>
      <c r="D133" s="15">
        <f>AVERAGE(B133:C133)</f>
        <v>0.5221355695430816</v>
      </c>
      <c r="E133" s="11">
        <v>131</v>
      </c>
      <c r="F133" s="289">
        <v>138</v>
      </c>
      <c r="G133" s="290">
        <v>142</v>
      </c>
      <c r="H133" s="290">
        <v>128</v>
      </c>
      <c r="I133" s="290">
        <v>113</v>
      </c>
      <c r="J133" s="370">
        <f>F133-E133</f>
        <v>7</v>
      </c>
      <c r="K133" s="370">
        <f>I133-E133</f>
        <v>-18</v>
      </c>
    </row>
    <row r="134" spans="1:11" x14ac:dyDescent="0.25">
      <c r="A134" t="s">
        <v>127</v>
      </c>
      <c r="B134" s="15">
        <v>0.51324687804070557</v>
      </c>
      <c r="C134" s="10">
        <v>0.53</v>
      </c>
      <c r="D134" s="15">
        <f>AVERAGE(B134:C134)</f>
        <v>0.5216234390203528</v>
      </c>
      <c r="E134" s="11">
        <v>131</v>
      </c>
      <c r="F134" s="278">
        <v>144</v>
      </c>
      <c r="G134" s="279">
        <v>145</v>
      </c>
      <c r="H134" s="279">
        <v>143</v>
      </c>
      <c r="I134" s="279">
        <v>129</v>
      </c>
      <c r="J134" s="370">
        <f>F134-E134</f>
        <v>13</v>
      </c>
      <c r="K134" s="370">
        <f>I134-E134</f>
        <v>-2</v>
      </c>
    </row>
    <row r="135" spans="1:11" x14ac:dyDescent="0.25">
      <c r="A135" t="s">
        <v>23</v>
      </c>
      <c r="B135" s="15">
        <v>0.67317739350212569</v>
      </c>
      <c r="C135" s="10">
        <v>0.37</v>
      </c>
      <c r="D135" s="15">
        <f>AVERAGE(B135:C135)</f>
        <v>0.52158869675106279</v>
      </c>
      <c r="E135" s="11">
        <v>131</v>
      </c>
      <c r="F135" s="258">
        <v>132</v>
      </c>
      <c r="G135" s="259">
        <v>133</v>
      </c>
      <c r="H135" s="259">
        <v>133</v>
      </c>
      <c r="I135" s="259">
        <v>150</v>
      </c>
      <c r="J135" s="370">
        <f>F135-E135</f>
        <v>1</v>
      </c>
      <c r="K135" s="370">
        <f>I135-E135</f>
        <v>19</v>
      </c>
    </row>
    <row r="136" spans="1:11" x14ac:dyDescent="0.25">
      <c r="A136" t="s">
        <v>101</v>
      </c>
      <c r="B136" s="15">
        <v>0.72212442617721995</v>
      </c>
      <c r="C136" s="10">
        <v>0.32</v>
      </c>
      <c r="D136" s="15">
        <f>AVERAGE(B136:C136)</f>
        <v>0.52106221308861</v>
      </c>
      <c r="E136" s="11">
        <v>131</v>
      </c>
      <c r="F136" s="303">
        <v>124</v>
      </c>
      <c r="G136" s="304">
        <v>131</v>
      </c>
      <c r="H136" s="304">
        <v>118</v>
      </c>
      <c r="I136" s="304">
        <v>123</v>
      </c>
      <c r="J136" s="370">
        <f>F136-E136</f>
        <v>-7</v>
      </c>
      <c r="K136" s="370">
        <f>I136-E136</f>
        <v>-8</v>
      </c>
    </row>
    <row r="137" spans="1:11" x14ac:dyDescent="0.25">
      <c r="A137" t="s">
        <v>94</v>
      </c>
      <c r="B137" s="15">
        <v>0.57164558444127733</v>
      </c>
      <c r="C137" s="10">
        <v>0.47</v>
      </c>
      <c r="D137" s="15">
        <f>AVERAGE(B137:C137)</f>
        <v>0.52082279222063865</v>
      </c>
      <c r="E137" s="11">
        <v>131</v>
      </c>
      <c r="F137" s="285">
        <v>138</v>
      </c>
      <c r="G137" s="286">
        <v>139</v>
      </c>
      <c r="H137" s="286">
        <v>133</v>
      </c>
      <c r="I137" s="286">
        <v>129</v>
      </c>
      <c r="J137" s="370">
        <f>F137-E137</f>
        <v>7</v>
      </c>
      <c r="K137" s="370">
        <f>I137-E137</f>
        <v>-2</v>
      </c>
    </row>
    <row r="138" spans="1:11" x14ac:dyDescent="0.25">
      <c r="A138" t="s">
        <v>162</v>
      </c>
      <c r="B138" s="15">
        <v>0.59791425260718423</v>
      </c>
      <c r="C138" s="10">
        <v>0.44</v>
      </c>
      <c r="D138" s="15">
        <f>AVERAGE(B138:C138)</f>
        <v>0.51895712630359214</v>
      </c>
      <c r="E138" s="11">
        <v>131</v>
      </c>
      <c r="F138" s="287">
        <v>115</v>
      </c>
      <c r="G138" s="288">
        <v>120</v>
      </c>
      <c r="H138" s="288">
        <v>120</v>
      </c>
      <c r="I138" s="288">
        <v>133</v>
      </c>
      <c r="J138" s="370">
        <f>F138-E138</f>
        <v>-16</v>
      </c>
      <c r="K138" s="370">
        <f>I138-E138</f>
        <v>2</v>
      </c>
    </row>
    <row r="139" spans="1:11" x14ac:dyDescent="0.25">
      <c r="A139" t="s">
        <v>11</v>
      </c>
      <c r="B139" s="15">
        <v>0.57335544510882952</v>
      </c>
      <c r="C139" s="10">
        <v>0.46</v>
      </c>
      <c r="D139" s="15">
        <f>AVERAGE(B139:C139)</f>
        <v>0.5166777225544148</v>
      </c>
      <c r="E139" s="11">
        <v>131</v>
      </c>
      <c r="F139" s="244">
        <v>124</v>
      </c>
      <c r="G139" s="245">
        <v>120</v>
      </c>
      <c r="H139" s="245">
        <v>125</v>
      </c>
      <c r="I139" s="245">
        <v>113</v>
      </c>
      <c r="J139" s="370">
        <f>F139-E139</f>
        <v>-7</v>
      </c>
      <c r="K139" s="370">
        <f>I139-E139</f>
        <v>-18</v>
      </c>
    </row>
    <row r="140" spans="1:11" x14ac:dyDescent="0.25">
      <c r="A140" t="s">
        <v>69</v>
      </c>
      <c r="B140" s="15">
        <v>0.70620172722170849</v>
      </c>
      <c r="C140" s="10">
        <v>0.28999999999999998</v>
      </c>
      <c r="D140" s="15">
        <f>AVERAGE(B140:C140)</f>
        <v>0.49810086361085426</v>
      </c>
      <c r="E140" s="11">
        <v>139</v>
      </c>
      <c r="F140" s="266">
        <v>124</v>
      </c>
      <c r="G140" s="267">
        <v>125</v>
      </c>
      <c r="H140" s="267">
        <v>139</v>
      </c>
      <c r="I140" s="267">
        <v>126</v>
      </c>
      <c r="J140" s="370">
        <f>F140-E140</f>
        <v>-15</v>
      </c>
      <c r="K140" s="370">
        <f>I140-E140</f>
        <v>-13</v>
      </c>
    </row>
    <row r="141" spans="1:11" x14ac:dyDescent="0.25">
      <c r="A141" t="s">
        <v>48</v>
      </c>
      <c r="B141" s="15">
        <v>0.54540416907231482</v>
      </c>
      <c r="C141" s="10">
        <v>0.45</v>
      </c>
      <c r="D141" s="15">
        <f>AVERAGE(B141:C141)</f>
        <v>0.49770208453615739</v>
      </c>
      <c r="E141" s="11">
        <v>139</v>
      </c>
      <c r="F141" s="262">
        <v>144</v>
      </c>
      <c r="G141" s="263">
        <v>145</v>
      </c>
      <c r="H141" s="263">
        <v>135</v>
      </c>
      <c r="I141" s="263">
        <v>126</v>
      </c>
      <c r="J141" s="370">
        <f>F141-E141</f>
        <v>5</v>
      </c>
      <c r="K141" s="370">
        <f>I141-E141</f>
        <v>-13</v>
      </c>
    </row>
    <row r="142" spans="1:11" x14ac:dyDescent="0.25">
      <c r="A142" t="s">
        <v>183</v>
      </c>
      <c r="B142" s="15">
        <v>0.53853242679091251</v>
      </c>
      <c r="C142" s="10">
        <v>0.44</v>
      </c>
      <c r="D142" s="15">
        <f>AVERAGE(B142:C142)</f>
        <v>0.48926621339545628</v>
      </c>
      <c r="E142" s="11">
        <v>141</v>
      </c>
      <c r="F142" s="299">
        <v>153</v>
      </c>
      <c r="G142" s="300">
        <v>156</v>
      </c>
      <c r="H142" s="300">
        <v>151</v>
      </c>
      <c r="I142" s="300">
        <v>131</v>
      </c>
      <c r="J142" s="370">
        <f>F142-E142</f>
        <v>12</v>
      </c>
      <c r="K142" s="370">
        <f>I142-E142</f>
        <v>-10</v>
      </c>
    </row>
    <row r="143" spans="1:11" x14ac:dyDescent="0.25">
      <c r="A143" t="s">
        <v>112</v>
      </c>
      <c r="B143" s="15">
        <v>0.7181132182121357</v>
      </c>
      <c r="C143" s="10">
        <v>0.26</v>
      </c>
      <c r="D143" s="15">
        <f>AVERAGE(B143:C143)</f>
        <v>0.48905660910606785</v>
      </c>
      <c r="E143" s="11">
        <v>141</v>
      </c>
      <c r="F143" s="231">
        <v>108</v>
      </c>
      <c r="G143" s="232">
        <v>115</v>
      </c>
      <c r="H143" s="232">
        <v>139</v>
      </c>
      <c r="I143" s="232">
        <v>142</v>
      </c>
      <c r="J143" s="370">
        <f>F143-E143</f>
        <v>-33</v>
      </c>
      <c r="K143" s="370">
        <f>I143-E143</f>
        <v>1</v>
      </c>
    </row>
    <row r="144" spans="1:11" x14ac:dyDescent="0.25">
      <c r="A144" t="s">
        <v>10</v>
      </c>
      <c r="B144" s="15">
        <v>0.79345609877221102</v>
      </c>
      <c r="C144" s="10">
        <v>0.18</v>
      </c>
      <c r="D144" s="15">
        <f>AVERAGE(B144:C144)</f>
        <v>0.48672804938610548</v>
      </c>
      <c r="E144" s="11">
        <v>141</v>
      </c>
      <c r="F144" s="248">
        <v>115</v>
      </c>
      <c r="G144" s="249">
        <v>115</v>
      </c>
      <c r="H144" s="249">
        <v>128</v>
      </c>
      <c r="I144" s="249">
        <v>138</v>
      </c>
      <c r="J144" s="370">
        <f>F144-E144</f>
        <v>-26</v>
      </c>
      <c r="K144" s="370">
        <f>I144-E144</f>
        <v>-3</v>
      </c>
    </row>
    <row r="145" spans="1:11" x14ac:dyDescent="0.25">
      <c r="A145" t="s">
        <v>210</v>
      </c>
      <c r="B145" s="15">
        <v>0.527168010465074</v>
      </c>
      <c r="C145" s="10">
        <v>0.42</v>
      </c>
      <c r="D145" s="15">
        <f>AVERAGE(B145:C145)</f>
        <v>0.47358400523253696</v>
      </c>
      <c r="E145" s="11">
        <v>144</v>
      </c>
      <c r="F145" s="314">
        <v>150</v>
      </c>
      <c r="G145" s="315">
        <v>145</v>
      </c>
      <c r="H145" s="315">
        <v>146</v>
      </c>
      <c r="I145" s="315">
        <v>131</v>
      </c>
      <c r="J145" s="370">
        <f>F145-E145</f>
        <v>6</v>
      </c>
      <c r="K145" s="370">
        <f>I145-E145</f>
        <v>-13</v>
      </c>
    </row>
    <row r="146" spans="1:11" x14ac:dyDescent="0.25">
      <c r="A146" t="s">
        <v>102</v>
      </c>
      <c r="B146" s="15">
        <v>0.5762240543279461</v>
      </c>
      <c r="C146" s="10">
        <v>0.36</v>
      </c>
      <c r="D146" s="15">
        <f>AVERAGE(B146:C146)</f>
        <v>0.46811202716397304</v>
      </c>
      <c r="E146" s="11">
        <v>144</v>
      </c>
      <c r="F146" s="369">
        <v>135</v>
      </c>
      <c r="G146" s="313">
        <v>139</v>
      </c>
      <c r="H146" s="313">
        <v>143</v>
      </c>
      <c r="I146" s="313">
        <v>133</v>
      </c>
      <c r="J146" s="370">
        <f>F146-E146</f>
        <v>-9</v>
      </c>
      <c r="K146" s="370">
        <f>I146-E146</f>
        <v>-11</v>
      </c>
    </row>
    <row r="147" spans="1:11" x14ac:dyDescent="0.25">
      <c r="A147" t="s">
        <v>157</v>
      </c>
      <c r="B147" s="15">
        <v>0.50366903395900375</v>
      </c>
      <c r="C147" s="10">
        <v>0.43</v>
      </c>
      <c r="D147" s="15">
        <f>AVERAGE(B147:C147)</f>
        <v>0.46683451697950185</v>
      </c>
      <c r="E147" s="11">
        <v>144</v>
      </c>
      <c r="F147" s="280">
        <v>135</v>
      </c>
      <c r="G147" s="281">
        <v>133</v>
      </c>
      <c r="H147" s="281">
        <v>128</v>
      </c>
      <c r="I147" s="281">
        <v>151</v>
      </c>
      <c r="J147" s="370">
        <f>F147-E147</f>
        <v>-9</v>
      </c>
      <c r="K147" s="370">
        <f>I147-E147</f>
        <v>7</v>
      </c>
    </row>
    <row r="148" spans="1:11" x14ac:dyDescent="0.25">
      <c r="A148" t="s">
        <v>187</v>
      </c>
      <c r="B148" s="15">
        <v>0.64266536391568185</v>
      </c>
      <c r="C148" s="10">
        <v>0.28000000000000003</v>
      </c>
      <c r="D148" s="15">
        <f>AVERAGE(B148:C148)</f>
        <v>0.46133268195784094</v>
      </c>
      <c r="E148" s="11">
        <v>147</v>
      </c>
      <c r="F148" s="369">
        <v>138</v>
      </c>
      <c r="G148" s="284">
        <v>135</v>
      </c>
      <c r="H148" s="284">
        <v>135</v>
      </c>
      <c r="I148" s="284">
        <v>151</v>
      </c>
      <c r="J148" s="370">
        <f>F148-E148</f>
        <v>-9</v>
      </c>
      <c r="K148" s="370">
        <f>I148-E148</f>
        <v>4</v>
      </c>
    </row>
    <row r="149" spans="1:11" x14ac:dyDescent="0.25">
      <c r="A149" t="s">
        <v>182</v>
      </c>
      <c r="B149" s="15">
        <v>0.65634727734464904</v>
      </c>
      <c r="C149" s="10">
        <v>0.25</v>
      </c>
      <c r="D149" s="15">
        <f>AVERAGE(B149:C149)</f>
        <v>0.45317363867232452</v>
      </c>
      <c r="E149" s="11">
        <v>148</v>
      </c>
      <c r="F149" s="301">
        <v>144</v>
      </c>
      <c r="G149" s="302">
        <v>145</v>
      </c>
      <c r="H149" s="302">
        <v>139</v>
      </c>
      <c r="I149" s="302">
        <v>151</v>
      </c>
      <c r="J149" s="370">
        <f>F149-E149</f>
        <v>-4</v>
      </c>
      <c r="K149" s="370">
        <f>I149-E149</f>
        <v>3</v>
      </c>
    </row>
    <row r="150" spans="1:11" x14ac:dyDescent="0.25">
      <c r="A150" t="s">
        <v>22</v>
      </c>
      <c r="B150" s="15">
        <v>0.52718012281927151</v>
      </c>
      <c r="C150" s="10">
        <v>0.37</v>
      </c>
      <c r="D150" s="15">
        <f>AVERAGE(B150:C150)</f>
        <v>0.44859006140963575</v>
      </c>
      <c r="E150" s="11">
        <v>148</v>
      </c>
      <c r="F150" s="369">
        <v>158</v>
      </c>
      <c r="G150" s="326">
        <v>158</v>
      </c>
      <c r="H150" s="326">
        <v>156</v>
      </c>
      <c r="I150" s="326">
        <v>149</v>
      </c>
      <c r="J150" s="370">
        <f>F150-E150</f>
        <v>10</v>
      </c>
      <c r="K150" s="370">
        <f>I150-E150</f>
        <v>1</v>
      </c>
    </row>
    <row r="151" spans="1:11" x14ac:dyDescent="0.25">
      <c r="A151" t="s">
        <v>153</v>
      </c>
      <c r="B151" s="15">
        <v>0.6222479721900348</v>
      </c>
      <c r="C151" s="10">
        <v>0.26</v>
      </c>
      <c r="D151" s="15">
        <f>AVERAGE(B151:C151)</f>
        <v>0.44112398609501741</v>
      </c>
      <c r="E151" s="11">
        <v>150</v>
      </c>
      <c r="F151" s="250">
        <v>115</v>
      </c>
      <c r="G151" s="251">
        <v>115</v>
      </c>
      <c r="H151" s="251">
        <v>146</v>
      </c>
      <c r="I151" s="251">
        <v>169</v>
      </c>
      <c r="J151" s="370">
        <f>F151-E151</f>
        <v>-35</v>
      </c>
      <c r="K151" s="370">
        <f>I151-E151</f>
        <v>19</v>
      </c>
    </row>
    <row r="152" spans="1:11" x14ac:dyDescent="0.25">
      <c r="A152" t="s">
        <v>41</v>
      </c>
      <c r="B152" s="15">
        <v>0.58202990943996513</v>
      </c>
      <c r="C152" s="10">
        <v>0.3</v>
      </c>
      <c r="D152" s="15">
        <f>AVERAGE(B152:C152)</f>
        <v>0.44101495471998253</v>
      </c>
      <c r="E152" s="11">
        <v>150</v>
      </c>
      <c r="F152" s="307">
        <v>144</v>
      </c>
      <c r="G152" s="308">
        <v>135</v>
      </c>
      <c r="H152" s="308">
        <v>142</v>
      </c>
      <c r="I152" s="308">
        <v>133</v>
      </c>
      <c r="J152" s="370">
        <f>F152-E152</f>
        <v>-6</v>
      </c>
      <c r="K152" s="370">
        <f>I152-E152</f>
        <v>-17</v>
      </c>
    </row>
    <row r="153" spans="1:11" x14ac:dyDescent="0.25">
      <c r="A153" t="s">
        <v>24</v>
      </c>
      <c r="B153" s="15">
        <v>0.57160117247588638</v>
      </c>
      <c r="C153" s="10">
        <v>0.28999999999999998</v>
      </c>
      <c r="D153" s="15">
        <f>AVERAGE(B153:C153)</f>
        <v>0.43080058623794315</v>
      </c>
      <c r="E153" s="11">
        <v>152</v>
      </c>
      <c r="F153" s="322">
        <v>157</v>
      </c>
      <c r="G153" s="323">
        <v>161</v>
      </c>
      <c r="H153" s="323">
        <v>151</v>
      </c>
      <c r="I153" s="323">
        <v>147</v>
      </c>
      <c r="J153" s="370">
        <f>F153-E153</f>
        <v>5</v>
      </c>
      <c r="K153" s="370">
        <f>I153-E153</f>
        <v>-5</v>
      </c>
    </row>
    <row r="154" spans="1:11" x14ac:dyDescent="0.25">
      <c r="A154" t="s">
        <v>2</v>
      </c>
      <c r="B154" s="15">
        <v>0.44854369128031624</v>
      </c>
      <c r="C154" s="10">
        <v>0.41</v>
      </c>
      <c r="D154" s="15">
        <f>AVERAGE(B154:C154)</f>
        <v>0.42927184564015808</v>
      </c>
      <c r="E154" s="11">
        <v>152</v>
      </c>
      <c r="F154" s="327">
        <v>160</v>
      </c>
      <c r="G154" s="328">
        <v>158</v>
      </c>
      <c r="H154" s="328">
        <v>155</v>
      </c>
      <c r="I154" s="328">
        <v>142</v>
      </c>
      <c r="J154" s="370">
        <f>F154-E154</f>
        <v>8</v>
      </c>
      <c r="K154" s="370">
        <f>I154-E154</f>
        <v>-10</v>
      </c>
    </row>
    <row r="155" spans="1:11" x14ac:dyDescent="0.25">
      <c r="A155" t="s">
        <v>111</v>
      </c>
      <c r="B155" s="15">
        <v>0.58123150342577756</v>
      </c>
      <c r="C155" s="10">
        <v>0.27</v>
      </c>
      <c r="D155" s="15">
        <f>AVERAGE(B155:C155)</f>
        <v>0.42561575171288879</v>
      </c>
      <c r="E155" s="11">
        <v>152</v>
      </c>
      <c r="F155" s="318">
        <v>153</v>
      </c>
      <c r="G155" s="319">
        <v>153</v>
      </c>
      <c r="H155" s="319">
        <v>149</v>
      </c>
      <c r="I155" s="319">
        <v>138</v>
      </c>
      <c r="J155" s="370">
        <f>F155-E155</f>
        <v>1</v>
      </c>
      <c r="K155" s="370">
        <f>I155-E155</f>
        <v>-14</v>
      </c>
    </row>
    <row r="156" spans="1:11" x14ac:dyDescent="0.25">
      <c r="A156" t="s">
        <v>188</v>
      </c>
      <c r="B156" s="15">
        <v>0.59574008502872644</v>
      </c>
      <c r="C156" s="10">
        <v>0.25</v>
      </c>
      <c r="D156" s="15">
        <f>AVERAGE(B156:C156)</f>
        <v>0.42287004251436322</v>
      </c>
      <c r="E156" s="11">
        <v>155</v>
      </c>
      <c r="F156" s="320">
        <v>156</v>
      </c>
      <c r="G156" s="321">
        <v>161</v>
      </c>
      <c r="H156" s="321">
        <v>143</v>
      </c>
      <c r="I156" s="321">
        <v>169</v>
      </c>
      <c r="J156" s="370">
        <f>F156-E156</f>
        <v>1</v>
      </c>
      <c r="K156" s="370">
        <f>I156-E156</f>
        <v>14</v>
      </c>
    </row>
    <row r="157" spans="1:11" x14ac:dyDescent="0.25">
      <c r="A157" t="s">
        <v>137</v>
      </c>
      <c r="B157" s="15">
        <v>0.58089538559679588</v>
      </c>
      <c r="C157" s="10">
        <v>0.22</v>
      </c>
      <c r="D157" s="15">
        <f>AVERAGE(B157:C157)</f>
        <v>0.40044769279839793</v>
      </c>
      <c r="E157" s="11">
        <v>156</v>
      </c>
      <c r="F157" s="295">
        <v>142</v>
      </c>
      <c r="G157" s="296">
        <v>142</v>
      </c>
      <c r="H157" s="296">
        <v>159</v>
      </c>
      <c r="I157" s="296">
        <v>151</v>
      </c>
      <c r="J157" s="370">
        <f>F157-E157</f>
        <v>-14</v>
      </c>
      <c r="K157" s="370">
        <f>I157-E157</f>
        <v>-5</v>
      </c>
    </row>
    <row r="158" spans="1:11" x14ac:dyDescent="0.25">
      <c r="A158" t="s">
        <v>8</v>
      </c>
      <c r="B158" s="15">
        <v>0.6063636290228156</v>
      </c>
      <c r="C158" s="10">
        <v>0.19</v>
      </c>
      <c r="D158" s="15">
        <f>AVERAGE(B158:C158)</f>
        <v>0.39818181451140777</v>
      </c>
      <c r="E158" s="11">
        <v>156</v>
      </c>
      <c r="F158" s="316">
        <v>150</v>
      </c>
      <c r="G158" s="317">
        <v>145</v>
      </c>
      <c r="H158" s="317">
        <v>151</v>
      </c>
      <c r="I158" s="317">
        <v>145</v>
      </c>
      <c r="J158" s="370">
        <f>F158-E158</f>
        <v>-6</v>
      </c>
      <c r="K158" s="370">
        <f>I158-E158</f>
        <v>-11</v>
      </c>
    </row>
    <row r="159" spans="1:11" x14ac:dyDescent="0.25">
      <c r="A159" t="s">
        <v>113</v>
      </c>
      <c r="B159" s="15">
        <v>0.67050762876441872</v>
      </c>
      <c r="C159" s="10">
        <v>0.12</v>
      </c>
      <c r="D159" s="15">
        <f>AVERAGE(B159:C159)</f>
        <v>0.39525381438220936</v>
      </c>
      <c r="E159" s="11">
        <v>156</v>
      </c>
      <c r="F159" s="311">
        <v>153</v>
      </c>
      <c r="G159" s="312">
        <v>155</v>
      </c>
      <c r="H159" s="312">
        <v>157</v>
      </c>
      <c r="I159" s="312">
        <v>164</v>
      </c>
      <c r="J159" s="370">
        <f>F159-E159</f>
        <v>-3</v>
      </c>
      <c r="K159" s="370">
        <f>I159-E159</f>
        <v>8</v>
      </c>
    </row>
    <row r="160" spans="1:11" x14ac:dyDescent="0.25">
      <c r="A160" t="s">
        <v>92</v>
      </c>
      <c r="B160" s="15">
        <v>0.47179133643678761</v>
      </c>
      <c r="C160" s="10">
        <v>0.31</v>
      </c>
      <c r="D160" s="15">
        <f>AVERAGE(B160:C160)</f>
        <v>0.39089566821839383</v>
      </c>
      <c r="E160" s="11">
        <v>159</v>
      </c>
      <c r="F160" s="333">
        <v>162</v>
      </c>
      <c r="G160" s="334">
        <v>175</v>
      </c>
      <c r="H160" s="334">
        <v>171</v>
      </c>
      <c r="I160" s="334">
        <v>171</v>
      </c>
      <c r="J160" s="370">
        <f>F160-E160</f>
        <v>3</v>
      </c>
      <c r="K160" s="370">
        <f>I160-E160</f>
        <v>12</v>
      </c>
    </row>
    <row r="161" spans="1:11" x14ac:dyDescent="0.25">
      <c r="A161" t="s">
        <v>32</v>
      </c>
      <c r="B161" s="15">
        <v>0.36443752245832339</v>
      </c>
      <c r="C161" s="10">
        <v>0.41</v>
      </c>
      <c r="D161" s="15">
        <f>AVERAGE(B161:C161)</f>
        <v>0.38721876122916166</v>
      </c>
      <c r="E161" s="11">
        <v>159</v>
      </c>
      <c r="F161" s="342">
        <v>166</v>
      </c>
      <c r="G161" s="343">
        <v>168</v>
      </c>
      <c r="H161" s="343">
        <v>160</v>
      </c>
      <c r="I161" s="343">
        <v>147</v>
      </c>
      <c r="J161" s="370">
        <f>F161-E161</f>
        <v>7</v>
      </c>
      <c r="K161" s="370">
        <f>I161-E161</f>
        <v>-12</v>
      </c>
    </row>
    <row r="162" spans="1:11" x14ac:dyDescent="0.25">
      <c r="A162" t="s">
        <v>150</v>
      </c>
      <c r="B162" s="15">
        <v>0.53881807647740443</v>
      </c>
      <c r="C162" s="10">
        <v>0.22</v>
      </c>
      <c r="D162" s="15">
        <f>AVERAGE(B162:C162)</f>
        <v>0.3794090382387022</v>
      </c>
      <c r="E162" s="11">
        <v>161</v>
      </c>
      <c r="F162" s="324">
        <v>158</v>
      </c>
      <c r="G162" s="325">
        <v>161</v>
      </c>
      <c r="H162" s="325">
        <v>160</v>
      </c>
      <c r="I162" s="325">
        <v>169</v>
      </c>
      <c r="J162" s="370">
        <f>F162-E162</f>
        <v>-3</v>
      </c>
      <c r="K162" s="370">
        <f>I162-E162</f>
        <v>8</v>
      </c>
    </row>
    <row r="163" spans="1:11" x14ac:dyDescent="0.25">
      <c r="A163" t="s">
        <v>139</v>
      </c>
      <c r="B163" s="15">
        <v>0.39092219427408648</v>
      </c>
      <c r="C163" s="10">
        <v>0.36</v>
      </c>
      <c r="D163" s="15">
        <f>AVERAGE(B163:C163)</f>
        <v>0.37546109713704323</v>
      </c>
      <c r="E163" s="11">
        <v>161</v>
      </c>
      <c r="F163" s="297">
        <v>173</v>
      </c>
      <c r="G163" s="298">
        <v>177</v>
      </c>
      <c r="H163" s="298">
        <v>175</v>
      </c>
      <c r="I163" s="298">
        <v>169</v>
      </c>
      <c r="J163" s="370">
        <f>F163-E163</f>
        <v>12</v>
      </c>
      <c r="K163" s="370">
        <f>I163-E163</f>
        <v>8</v>
      </c>
    </row>
    <row r="164" spans="1:11" x14ac:dyDescent="0.25">
      <c r="A164" t="s">
        <v>29</v>
      </c>
      <c r="B164" s="15">
        <v>0.56756573980240721</v>
      </c>
      <c r="C164" s="10">
        <v>0.18</v>
      </c>
      <c r="D164" s="15">
        <f>AVERAGE(B164:C164)</f>
        <v>0.37378286990120357</v>
      </c>
      <c r="E164" s="11">
        <v>163</v>
      </c>
      <c r="F164" s="348">
        <v>144</v>
      </c>
      <c r="G164" s="349">
        <v>145</v>
      </c>
      <c r="H164" s="349">
        <v>160</v>
      </c>
      <c r="I164" s="349">
        <v>162</v>
      </c>
      <c r="J164" s="370">
        <f>F164-E164</f>
        <v>-19</v>
      </c>
      <c r="K164" s="370">
        <f>I164-E164</f>
        <v>-1</v>
      </c>
    </row>
    <row r="165" spans="1:11" x14ac:dyDescent="0.25">
      <c r="A165" t="s">
        <v>31</v>
      </c>
      <c r="B165" s="15">
        <v>0.46630544934815354</v>
      </c>
      <c r="C165" s="10">
        <v>0.28000000000000003</v>
      </c>
      <c r="D165" s="15">
        <f>AVERAGE(B165:C165)</f>
        <v>0.37315272467407679</v>
      </c>
      <c r="E165" s="11">
        <v>163</v>
      </c>
      <c r="F165" s="331">
        <v>162</v>
      </c>
      <c r="G165" s="332">
        <v>175</v>
      </c>
      <c r="H165" s="332">
        <v>171</v>
      </c>
      <c r="I165" s="332">
        <v>165</v>
      </c>
      <c r="J165" s="370">
        <f>F165-E165</f>
        <v>-1</v>
      </c>
      <c r="K165" s="370">
        <f>I165-E165</f>
        <v>2</v>
      </c>
    </row>
    <row r="166" spans="1:11" x14ac:dyDescent="0.25">
      <c r="A166" t="s">
        <v>3</v>
      </c>
      <c r="B166" s="15">
        <v>0.45639956234026835</v>
      </c>
      <c r="C166" s="10">
        <v>0.28000000000000003</v>
      </c>
      <c r="D166" s="15">
        <f>AVERAGE(B166:C166)</f>
        <v>0.36819978117013419</v>
      </c>
      <c r="E166" s="11">
        <v>163</v>
      </c>
      <c r="F166" s="329">
        <v>161</v>
      </c>
      <c r="G166" s="330">
        <v>167</v>
      </c>
      <c r="H166" s="330">
        <v>160</v>
      </c>
      <c r="I166" s="330">
        <v>151</v>
      </c>
      <c r="J166" s="370">
        <f>F166-E166</f>
        <v>-2</v>
      </c>
      <c r="K166" s="370">
        <f>I166-E166</f>
        <v>-12</v>
      </c>
    </row>
    <row r="167" spans="1:11" x14ac:dyDescent="0.25">
      <c r="A167" t="s">
        <v>27</v>
      </c>
      <c r="B167" s="15">
        <v>0.42042990782498452</v>
      </c>
      <c r="C167" s="10">
        <v>0.31</v>
      </c>
      <c r="D167" s="15">
        <f>AVERAGE(B167:C167)</f>
        <v>0.36521495391249226</v>
      </c>
      <c r="E167" s="11">
        <v>163</v>
      </c>
      <c r="F167" s="338">
        <v>166</v>
      </c>
      <c r="G167" s="339">
        <v>169</v>
      </c>
      <c r="H167" s="339">
        <v>164</v>
      </c>
      <c r="I167" s="339">
        <v>151</v>
      </c>
      <c r="J167" s="370">
        <f>F167-E167</f>
        <v>3</v>
      </c>
      <c r="K167" s="370">
        <f>I167-E167</f>
        <v>-12</v>
      </c>
    </row>
    <row r="168" spans="1:11" x14ac:dyDescent="0.25">
      <c r="A168" t="s">
        <v>190</v>
      </c>
      <c r="B168" s="15">
        <v>0.53135888501742168</v>
      </c>
      <c r="C168" s="10">
        <v>0.19</v>
      </c>
      <c r="D168" s="15">
        <f>AVERAGE(B168:C168)</f>
        <v>0.36067944250871087</v>
      </c>
      <c r="E168" s="11">
        <v>167</v>
      </c>
      <c r="F168" s="305">
        <v>144</v>
      </c>
      <c r="G168" s="306">
        <v>142</v>
      </c>
      <c r="H168" s="306">
        <v>151</v>
      </c>
      <c r="I168" s="306">
        <v>163</v>
      </c>
      <c r="J168" s="370">
        <f>F168-E168</f>
        <v>-23</v>
      </c>
      <c r="K168" s="370">
        <f>I168-E168</f>
        <v>-4</v>
      </c>
    </row>
    <row r="169" spans="1:11" x14ac:dyDescent="0.25">
      <c r="A169" t="s">
        <v>44</v>
      </c>
      <c r="B169" s="15">
        <v>0.49846677783116183</v>
      </c>
      <c r="C169" s="10">
        <v>0.22</v>
      </c>
      <c r="D169" s="15">
        <f>AVERAGE(B169:C169)</f>
        <v>0.35923338891558093</v>
      </c>
      <c r="E169" s="11">
        <v>167</v>
      </c>
      <c r="F169" s="340">
        <v>166</v>
      </c>
      <c r="G169" s="341">
        <v>169</v>
      </c>
      <c r="H169" s="341">
        <v>166</v>
      </c>
      <c r="I169" s="341">
        <v>158</v>
      </c>
      <c r="J169" s="370">
        <f>F169-E169</f>
        <v>-1</v>
      </c>
      <c r="K169" s="370">
        <f>I169-E169</f>
        <v>-9</v>
      </c>
    </row>
    <row r="170" spans="1:11" x14ac:dyDescent="0.25">
      <c r="A170" t="s">
        <v>159</v>
      </c>
      <c r="B170" s="15">
        <v>0.55040556199304758</v>
      </c>
      <c r="C170" s="10">
        <v>0.14000000000000001</v>
      </c>
      <c r="D170" s="15">
        <f>AVERAGE(B170:C170)</f>
        <v>0.34520278099652379</v>
      </c>
      <c r="E170" s="11">
        <v>169</v>
      </c>
      <c r="F170" s="309">
        <v>150</v>
      </c>
      <c r="G170" s="310">
        <v>153</v>
      </c>
      <c r="H170" s="310">
        <v>164</v>
      </c>
      <c r="I170" s="310">
        <v>167</v>
      </c>
      <c r="J170" s="370">
        <f>F170-E170</f>
        <v>-19</v>
      </c>
      <c r="K170" s="370">
        <f>I170-E170</f>
        <v>-2</v>
      </c>
    </row>
    <row r="171" spans="1:11" x14ac:dyDescent="0.25">
      <c r="A171" t="s">
        <v>26</v>
      </c>
      <c r="B171" s="15">
        <v>0.42799407302134607</v>
      </c>
      <c r="C171" s="10">
        <v>0.19</v>
      </c>
      <c r="D171" s="15">
        <f>AVERAGE(B171:C171)</f>
        <v>0.30899703651067301</v>
      </c>
      <c r="E171" s="11">
        <v>170</v>
      </c>
      <c r="F171" s="350">
        <v>174</v>
      </c>
      <c r="G171" s="351">
        <v>179</v>
      </c>
      <c r="H171" s="351">
        <v>157</v>
      </c>
      <c r="I171" s="351">
        <v>142</v>
      </c>
      <c r="J171" s="370">
        <f>F171-E171</f>
        <v>4</v>
      </c>
      <c r="K171" s="370">
        <f>I171-E171</f>
        <v>-28</v>
      </c>
    </row>
    <row r="172" spans="1:11" x14ac:dyDescent="0.25">
      <c r="A172" t="s">
        <v>155</v>
      </c>
      <c r="B172" s="15">
        <v>0.47972190034762463</v>
      </c>
      <c r="C172" s="10">
        <v>0.11</v>
      </c>
      <c r="D172" s="15">
        <f>AVERAGE(B172:C172)</f>
        <v>0.29486095017381231</v>
      </c>
      <c r="E172" s="11">
        <v>171</v>
      </c>
      <c r="F172" s="344">
        <v>166</v>
      </c>
      <c r="G172" s="345">
        <v>164</v>
      </c>
      <c r="H172" s="345">
        <v>170</v>
      </c>
      <c r="I172" s="345">
        <v>173</v>
      </c>
      <c r="J172" s="370">
        <f>F172-E172</f>
        <v>-5</v>
      </c>
      <c r="K172" s="370">
        <f>I172-E172</f>
        <v>2</v>
      </c>
    </row>
    <row r="173" spans="1:11" x14ac:dyDescent="0.25">
      <c r="A173" t="s">
        <v>62</v>
      </c>
      <c r="B173" s="15">
        <v>0.43033983228426886</v>
      </c>
      <c r="C173" s="10">
        <v>0.15</v>
      </c>
      <c r="D173" s="15">
        <f>AVERAGE(B173:C173)</f>
        <v>0.29016991614213444</v>
      </c>
      <c r="E173" s="11">
        <v>171</v>
      </c>
      <c r="F173" s="346">
        <v>171</v>
      </c>
      <c r="G173" s="347">
        <v>164</v>
      </c>
      <c r="H173" s="347">
        <v>168</v>
      </c>
      <c r="I173" s="347">
        <v>166</v>
      </c>
      <c r="J173" s="370">
        <f>F173-E173</f>
        <v>0</v>
      </c>
      <c r="K173" s="370">
        <f>I173-E173</f>
        <v>-5</v>
      </c>
    </row>
    <row r="174" spans="1:11" x14ac:dyDescent="0.25">
      <c r="A174" t="s">
        <v>169</v>
      </c>
      <c r="B174" s="15">
        <v>0.50637311703360377</v>
      </c>
      <c r="C174" s="10">
        <v>7.0000000000000007E-2</v>
      </c>
      <c r="D174" s="15">
        <f>AVERAGE(B174:C174)</f>
        <v>0.28818655851680186</v>
      </c>
      <c r="E174" s="11">
        <v>171</v>
      </c>
      <c r="F174" s="335">
        <v>162</v>
      </c>
      <c r="G174" s="336">
        <v>171</v>
      </c>
      <c r="H174" s="336">
        <v>169</v>
      </c>
      <c r="I174" s="336">
        <v>173</v>
      </c>
      <c r="J174" s="370">
        <f>F174-E174</f>
        <v>-9</v>
      </c>
      <c r="K174" s="370">
        <f>I174-E174</f>
        <v>2</v>
      </c>
    </row>
    <row r="175" spans="1:11" x14ac:dyDescent="0.25">
      <c r="A175" t="s">
        <v>161</v>
      </c>
      <c r="B175" s="15">
        <v>0.32752613240418121</v>
      </c>
      <c r="C175" s="10">
        <v>0.23</v>
      </c>
      <c r="D175" s="15">
        <f>AVERAGE(B175:C175)</f>
        <v>0.27876306620209063</v>
      </c>
      <c r="E175" s="11">
        <v>174</v>
      </c>
      <c r="F175" s="366" t="s">
        <v>209</v>
      </c>
      <c r="G175" s="358">
        <v>156</v>
      </c>
      <c r="H175" s="366"/>
      <c r="I175" s="366"/>
      <c r="J175" s="370"/>
      <c r="K175" s="370"/>
    </row>
    <row r="176" spans="1:11" x14ac:dyDescent="0.25">
      <c r="A176" t="s">
        <v>136</v>
      </c>
      <c r="B176" s="15">
        <v>0.18192352259559677</v>
      </c>
      <c r="C176" s="10">
        <v>0.35</v>
      </c>
      <c r="D176" s="15">
        <f>AVERAGE(B176:C176)</f>
        <v>0.26596176129779836</v>
      </c>
      <c r="E176" s="11">
        <v>175</v>
      </c>
      <c r="F176" s="352">
        <v>174</v>
      </c>
      <c r="G176" s="370">
        <v>174</v>
      </c>
      <c r="H176" s="370">
        <v>167</v>
      </c>
      <c r="I176" s="370">
        <v>158</v>
      </c>
      <c r="J176" s="370">
        <f>F176-E176</f>
        <v>-1</v>
      </c>
      <c r="K176" s="370">
        <f>I176-E176</f>
        <v>-17</v>
      </c>
    </row>
    <row r="177" spans="1:11" x14ac:dyDescent="0.25">
      <c r="A177" t="s">
        <v>152</v>
      </c>
      <c r="B177" s="15">
        <v>0.3186558516801854</v>
      </c>
      <c r="C177" s="10">
        <v>0.19</v>
      </c>
      <c r="D177" s="15">
        <f>AVERAGE(B177:C177)</f>
        <v>0.25432792584009267</v>
      </c>
      <c r="E177" s="11">
        <v>176</v>
      </c>
      <c r="F177" s="369">
        <v>171</v>
      </c>
      <c r="G177" s="370">
        <v>171</v>
      </c>
      <c r="H177" s="370">
        <v>176</v>
      </c>
      <c r="I177" s="370">
        <v>176</v>
      </c>
      <c r="J177" s="370">
        <f>F177-E177</f>
        <v>-5</v>
      </c>
      <c r="K177" s="370">
        <f>I177-E177</f>
        <v>0</v>
      </c>
    </row>
    <row r="178" spans="1:11" x14ac:dyDescent="0.25">
      <c r="A178" t="s">
        <v>168</v>
      </c>
      <c r="B178" s="15">
        <v>0.45886442641946701</v>
      </c>
      <c r="C178" s="10">
        <v>0.02</v>
      </c>
      <c r="D178" s="15">
        <f>AVERAGE(B178:C178)</f>
        <v>0.23943221320973351</v>
      </c>
      <c r="E178" s="11">
        <v>177</v>
      </c>
      <c r="F178" s="369">
        <v>162</v>
      </c>
      <c r="G178" s="370">
        <v>164</v>
      </c>
      <c r="H178" s="370">
        <v>173</v>
      </c>
      <c r="I178" s="337">
        <v>175</v>
      </c>
      <c r="J178" s="370">
        <f>F178-E178</f>
        <v>-15</v>
      </c>
      <c r="K178" s="370">
        <f>I178-E178</f>
        <v>-2</v>
      </c>
    </row>
    <row r="179" spans="1:11" x14ac:dyDescent="0.25">
      <c r="A179" t="s">
        <v>156</v>
      </c>
      <c r="B179" s="15">
        <v>0.46813441483198154</v>
      </c>
      <c r="C179" s="10">
        <v>0</v>
      </c>
      <c r="D179" s="15">
        <f>AVERAGE(B179:C179)</f>
        <v>0.23406720741599077</v>
      </c>
      <c r="E179" s="11">
        <v>178</v>
      </c>
      <c r="F179" s="369">
        <v>170</v>
      </c>
      <c r="G179" s="370">
        <v>171</v>
      </c>
      <c r="H179" s="370">
        <v>177</v>
      </c>
      <c r="I179" s="370">
        <v>177</v>
      </c>
      <c r="J179" s="370">
        <f>F179-E179</f>
        <v>-8</v>
      </c>
      <c r="K179" s="370">
        <f>I179-E179</f>
        <v>-1</v>
      </c>
    </row>
    <row r="180" spans="1:11" x14ac:dyDescent="0.25">
      <c r="A180" t="s">
        <v>123</v>
      </c>
      <c r="B180" s="15">
        <v>0.34146341463414642</v>
      </c>
      <c r="C180" s="10">
        <v>0</v>
      </c>
      <c r="D180" s="15">
        <f>AVERAGE(B180:C180)</f>
        <v>0.17073170731707321</v>
      </c>
      <c r="E180" s="11">
        <v>179</v>
      </c>
      <c r="F180" s="366" t="s">
        <v>209</v>
      </c>
      <c r="G180" s="370">
        <v>178</v>
      </c>
      <c r="H180" s="370">
        <v>174</v>
      </c>
      <c r="I180" s="370">
        <v>167</v>
      </c>
      <c r="J180" s="370"/>
      <c r="K180" s="370">
        <f>I180-E180</f>
        <v>-12</v>
      </c>
    </row>
    <row r="181" spans="1:11" x14ac:dyDescent="0.25">
      <c r="A181" t="s">
        <v>163</v>
      </c>
      <c r="B181" s="15">
        <v>0</v>
      </c>
      <c r="C181" s="10">
        <v>0.01</v>
      </c>
      <c r="D181" s="15">
        <f>AVERAGE(B181:C181)</f>
        <v>5.0000000000000001E-3</v>
      </c>
      <c r="E181" s="11">
        <v>180</v>
      </c>
      <c r="F181" s="369">
        <v>176</v>
      </c>
      <c r="G181" s="353">
        <v>180</v>
      </c>
      <c r="H181" s="370">
        <v>178</v>
      </c>
      <c r="I181" s="370">
        <v>178</v>
      </c>
      <c r="J181" s="370">
        <f>F181-E181</f>
        <v>-4</v>
      </c>
      <c r="K181" s="370">
        <f>I181-E181</f>
        <v>-2</v>
      </c>
    </row>
    <row r="182" spans="1:11" s="357" customFormat="1" x14ac:dyDescent="0.25">
      <c r="A182" s="354" t="s">
        <v>211</v>
      </c>
      <c r="B182" s="356"/>
      <c r="C182" s="355"/>
      <c r="D182" s="356"/>
      <c r="F182" s="360" t="s">
        <v>209</v>
      </c>
      <c r="G182" s="361">
        <v>98</v>
      </c>
      <c r="H182" s="359"/>
      <c r="I182" s="359"/>
      <c r="J182" s="359"/>
      <c r="K182" s="358"/>
    </row>
    <row r="183" spans="1:11" s="357" customFormat="1" x14ac:dyDescent="0.25">
      <c r="A183" s="354" t="s">
        <v>212</v>
      </c>
      <c r="B183" s="356"/>
      <c r="C183" s="355"/>
      <c r="D183" s="356"/>
      <c r="F183" s="362"/>
      <c r="G183" s="363">
        <v>145</v>
      </c>
      <c r="H183" s="362"/>
      <c r="I183" s="362"/>
      <c r="J183" s="362"/>
      <c r="K183" s="358"/>
    </row>
    <row r="184" spans="1:11" s="357" customFormat="1" x14ac:dyDescent="0.25">
      <c r="A184" s="354" t="s">
        <v>213</v>
      </c>
      <c r="B184" s="356"/>
      <c r="C184" s="355"/>
      <c r="D184" s="356"/>
      <c r="F184" s="364"/>
      <c r="G184" s="365">
        <v>1</v>
      </c>
      <c r="H184" s="365">
        <v>7</v>
      </c>
      <c r="I184" s="364"/>
      <c r="J184" s="364"/>
      <c r="K184" s="358"/>
    </row>
    <row r="185" spans="1:11" s="357" customFormat="1" x14ac:dyDescent="0.25">
      <c r="A185" s="354" t="s">
        <v>214</v>
      </c>
      <c r="B185" s="356"/>
      <c r="C185" s="355"/>
      <c r="D185" s="356"/>
      <c r="F185" s="366"/>
      <c r="G185" s="370">
        <v>180</v>
      </c>
      <c r="H185" s="366"/>
      <c r="I185" s="366"/>
      <c r="J185" s="358"/>
      <c r="K185" s="358"/>
    </row>
    <row r="186" spans="1:11" s="357" customFormat="1" x14ac:dyDescent="0.25">
      <c r="A186" s="354" t="s">
        <v>215</v>
      </c>
      <c r="B186" s="356"/>
      <c r="C186" s="355"/>
      <c r="D186" s="356"/>
      <c r="F186" s="366"/>
      <c r="G186" s="370">
        <v>160</v>
      </c>
      <c r="H186" s="366"/>
      <c r="I186" s="366"/>
      <c r="J186" s="358"/>
      <c r="K186" s="358"/>
    </row>
    <row r="187" spans="1:11" x14ac:dyDescent="0.25">
      <c r="A187" s="367"/>
      <c r="B187" s="367"/>
      <c r="C187" s="367"/>
      <c r="D187" s="367"/>
      <c r="E187" s="367"/>
      <c r="F187" s="367"/>
      <c r="G187" s="367"/>
      <c r="H187" s="367"/>
      <c r="I187" s="367"/>
    </row>
    <row r="188" spans="1:11" x14ac:dyDescent="0.25">
      <c r="A188" s="367"/>
      <c r="B188" s="367"/>
      <c r="C188" s="367"/>
      <c r="D188" s="367"/>
      <c r="E188" s="367"/>
      <c r="F188" s="367"/>
      <c r="G188" s="367"/>
      <c r="H188" s="367"/>
      <c r="I188" s="367"/>
      <c r="J188" s="12"/>
    </row>
    <row r="189" spans="1:11" x14ac:dyDescent="0.25">
      <c r="A189" s="367"/>
      <c r="B189" s="367"/>
      <c r="C189" s="367"/>
      <c r="D189" s="367"/>
      <c r="E189" s="367"/>
      <c r="F189" s="367"/>
      <c r="G189" s="367"/>
      <c r="H189" s="367"/>
      <c r="I189" s="367"/>
    </row>
    <row r="190" spans="1:11" x14ac:dyDescent="0.25">
      <c r="A190" s="367"/>
      <c r="B190" s="367"/>
      <c r="C190" s="367"/>
      <c r="D190" s="367"/>
      <c r="E190" s="367"/>
      <c r="F190" s="367"/>
      <c r="G190" s="367"/>
      <c r="H190" s="367"/>
      <c r="I190" s="367"/>
    </row>
    <row r="191" spans="1:11" x14ac:dyDescent="0.25">
      <c r="A191" s="367"/>
      <c r="B191" s="367"/>
      <c r="C191" s="367"/>
      <c r="D191" s="367"/>
      <c r="E191" s="367"/>
      <c r="F191" s="367"/>
      <c r="G191" s="367"/>
      <c r="H191" s="367"/>
      <c r="I191" s="367"/>
    </row>
    <row r="192" spans="1:11" x14ac:dyDescent="0.25">
      <c r="A192" s="367"/>
      <c r="B192" s="367"/>
      <c r="C192" s="367"/>
      <c r="D192" s="367"/>
      <c r="E192" s="367"/>
      <c r="F192" s="367"/>
      <c r="G192" s="367"/>
      <c r="H192" s="367"/>
      <c r="I192" s="367"/>
    </row>
    <row r="193" spans="1:9" x14ac:dyDescent="0.25">
      <c r="A193" s="367"/>
      <c r="B193" s="367"/>
      <c r="C193" s="367"/>
      <c r="D193" s="367"/>
      <c r="E193" s="367"/>
      <c r="F193" s="367"/>
      <c r="G193" s="367"/>
      <c r="H193" s="367"/>
      <c r="I193" s="367"/>
    </row>
    <row r="194" spans="1:9" x14ac:dyDescent="0.25">
      <c r="A194" s="367"/>
      <c r="B194" s="367"/>
      <c r="D194" s="367"/>
      <c r="E194" s="367"/>
      <c r="F194" s="367"/>
      <c r="G194" s="367"/>
      <c r="H194" s="367"/>
      <c r="I194" s="367"/>
    </row>
    <row r="195" spans="1:9" x14ac:dyDescent="0.25">
      <c r="A195" s="367"/>
      <c r="B195" s="367"/>
      <c r="C195" s="367"/>
      <c r="D195" s="367"/>
      <c r="E195" s="367"/>
      <c r="F195" s="367"/>
      <c r="G195" s="367"/>
      <c r="H195" s="367"/>
      <c r="I195" s="367"/>
    </row>
    <row r="196" spans="1:9" x14ac:dyDescent="0.25">
      <c r="A196" s="367"/>
      <c r="B196" s="367"/>
      <c r="C196" s="367"/>
      <c r="D196" s="367"/>
      <c r="E196" s="367"/>
      <c r="F196" s="367"/>
      <c r="G196" s="367"/>
      <c r="H196" s="367"/>
      <c r="I196" s="367"/>
    </row>
    <row r="197" spans="1:9" x14ac:dyDescent="0.25">
      <c r="A197" s="367"/>
      <c r="B197" s="367"/>
      <c r="C197" s="367"/>
      <c r="D197" s="367"/>
      <c r="E197" s="367"/>
      <c r="F197" s="367"/>
      <c r="G197" s="367"/>
      <c r="H197" s="367"/>
      <c r="I197" s="367"/>
    </row>
  </sheetData>
  <sortState ref="A2:N186">
    <sortCondition descending="1" ref="D2:D186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67"/>
  <sheetViews>
    <sheetView topLeftCell="A142" workbookViewId="0">
      <selection activeCell="C155" sqref="C155"/>
    </sheetView>
  </sheetViews>
  <sheetFormatPr defaultRowHeight="15" x14ac:dyDescent="0.25"/>
  <cols>
    <col min="1" max="1" width="20.140625" bestFit="1" customWidth="1"/>
    <col min="2" max="2" width="9.140625" customWidth="1"/>
    <col min="4" max="5" width="9.140625" style="10"/>
    <col min="6" max="6" width="10.42578125" style="10" bestFit="1" customWidth="1"/>
  </cols>
  <sheetData>
    <row r="1" spans="1:6" x14ac:dyDescent="0.25">
      <c r="A1" t="s">
        <v>0</v>
      </c>
      <c r="B1" t="s">
        <v>191</v>
      </c>
      <c r="C1" t="s">
        <v>200</v>
      </c>
      <c r="D1" s="10" t="s">
        <v>140</v>
      </c>
      <c r="E1" s="10" t="s">
        <v>141</v>
      </c>
      <c r="F1" s="10" t="s">
        <v>144</v>
      </c>
    </row>
    <row r="2" spans="1:6" x14ac:dyDescent="0.25">
      <c r="A2" t="s">
        <v>1</v>
      </c>
      <c r="B2">
        <v>7.18</v>
      </c>
      <c r="C2">
        <v>65.900000000000006</v>
      </c>
      <c r="D2" s="10">
        <f>(B2-3.23)/(8.97-3.23)</f>
        <v>0.68815331010452951</v>
      </c>
      <c r="E2" s="10">
        <f>(C2-2.3)/(88.6-2.3)</f>
        <v>0.73696407879490167</v>
      </c>
      <c r="F2" s="10">
        <f>AVERAGE(D2:E2)</f>
        <v>0.71255869444971554</v>
      </c>
    </row>
    <row r="3" spans="1:6" x14ac:dyDescent="0.25">
      <c r="A3" t="s">
        <v>2</v>
      </c>
      <c r="B3">
        <v>5.2</v>
      </c>
      <c r="C3">
        <v>50.1</v>
      </c>
      <c r="D3" s="10">
        <f t="shared" ref="D3:D66" si="0">(B3-3.23)/(8.97-3.23)</f>
        <v>0.343205574912892</v>
      </c>
      <c r="E3" s="10">
        <f t="shared" ref="E3:E66" si="1">(C3-2.3)/(88.6-2.3)</f>
        <v>0.55388180764774053</v>
      </c>
      <c r="F3" s="10">
        <f t="shared" ref="F3:F66" si="2">AVERAGE(D3:E3)</f>
        <v>0.44854369128031624</v>
      </c>
    </row>
    <row r="4" spans="1:6" x14ac:dyDescent="0.25">
      <c r="A4" t="s">
        <v>3</v>
      </c>
      <c r="B4">
        <v>5.37</v>
      </c>
      <c r="C4">
        <v>48.9</v>
      </c>
      <c r="D4" s="10">
        <f t="shared" si="0"/>
        <v>0.37282229965156793</v>
      </c>
      <c r="E4" s="10">
        <f t="shared" si="1"/>
        <v>0.53997682502896871</v>
      </c>
      <c r="F4" s="10">
        <f t="shared" si="2"/>
        <v>0.45639956234026835</v>
      </c>
    </row>
    <row r="5" spans="1:6" x14ac:dyDescent="0.25">
      <c r="A5" t="s">
        <v>4</v>
      </c>
      <c r="B5">
        <v>5.2</v>
      </c>
      <c r="C5">
        <v>43.8</v>
      </c>
      <c r="D5" s="10">
        <f t="shared" si="0"/>
        <v>0.343205574912892</v>
      </c>
      <c r="E5" s="10">
        <f t="shared" si="1"/>
        <v>0.48088064889918891</v>
      </c>
      <c r="F5" s="10">
        <f t="shared" si="2"/>
        <v>0.41204311190604048</v>
      </c>
    </row>
    <row r="6" spans="1:6" x14ac:dyDescent="0.25">
      <c r="A6" t="s">
        <v>5</v>
      </c>
      <c r="B6">
        <v>7.67</v>
      </c>
      <c r="C6">
        <v>67</v>
      </c>
      <c r="D6" s="10">
        <f t="shared" si="0"/>
        <v>0.77351916376306606</v>
      </c>
      <c r="E6" s="10">
        <f t="shared" si="1"/>
        <v>0.74971031286210899</v>
      </c>
      <c r="F6" s="10">
        <f t="shared" si="2"/>
        <v>0.76161473831258752</v>
      </c>
    </row>
    <row r="7" spans="1:6" x14ac:dyDescent="0.25">
      <c r="A7" t="s">
        <v>6</v>
      </c>
      <c r="B7">
        <v>7.83</v>
      </c>
      <c r="C7">
        <v>80.3</v>
      </c>
      <c r="D7" s="10">
        <f t="shared" si="0"/>
        <v>0.80139372822299637</v>
      </c>
      <c r="E7" s="10">
        <f t="shared" si="1"/>
        <v>0.90382387022016231</v>
      </c>
      <c r="F7" s="10">
        <f t="shared" si="2"/>
        <v>0.85260879922157939</v>
      </c>
    </row>
    <row r="8" spans="1:6" x14ac:dyDescent="0.25">
      <c r="A8" t="s">
        <v>7</v>
      </c>
      <c r="B8">
        <v>7.46</v>
      </c>
      <c r="C8">
        <v>71.7</v>
      </c>
      <c r="D8" s="10">
        <f t="shared" si="0"/>
        <v>0.73693379790940772</v>
      </c>
      <c r="E8" s="10">
        <f t="shared" si="1"/>
        <v>0.80417149478563166</v>
      </c>
      <c r="F8" s="10">
        <f t="shared" si="2"/>
        <v>0.77055264634751963</v>
      </c>
    </row>
    <row r="9" spans="1:6" x14ac:dyDescent="0.25">
      <c r="A9" t="s">
        <v>8</v>
      </c>
      <c r="B9">
        <v>6.34</v>
      </c>
      <c r="C9">
        <v>60.2</v>
      </c>
      <c r="D9" s="10">
        <f t="shared" si="0"/>
        <v>0.54181184668989546</v>
      </c>
      <c r="E9" s="10">
        <f t="shared" si="1"/>
        <v>0.67091541135573585</v>
      </c>
      <c r="F9" s="10">
        <f t="shared" si="2"/>
        <v>0.6063636290228156</v>
      </c>
    </row>
    <row r="10" spans="1:6" x14ac:dyDescent="0.25">
      <c r="A10" t="s">
        <v>9</v>
      </c>
      <c r="B10">
        <v>7.4</v>
      </c>
      <c r="C10">
        <v>70.900000000000006</v>
      </c>
      <c r="D10" s="10">
        <f t="shared" si="0"/>
        <v>0.72648083623693371</v>
      </c>
      <c r="E10" s="10">
        <f t="shared" si="1"/>
        <v>0.79490150637311718</v>
      </c>
      <c r="F10" s="10">
        <f t="shared" si="2"/>
        <v>0.7606911713050255</v>
      </c>
    </row>
    <row r="11" spans="1:6" x14ac:dyDescent="0.25">
      <c r="A11" t="s">
        <v>10</v>
      </c>
      <c r="B11">
        <v>7.55</v>
      </c>
      <c r="C11">
        <v>74.3</v>
      </c>
      <c r="D11" s="10">
        <f t="shared" si="0"/>
        <v>0.7526132404181185</v>
      </c>
      <c r="E11" s="10">
        <f t="shared" si="1"/>
        <v>0.83429895712630364</v>
      </c>
      <c r="F11" s="10">
        <f t="shared" si="2"/>
        <v>0.79345609877221102</v>
      </c>
    </row>
    <row r="12" spans="1:6" x14ac:dyDescent="0.25">
      <c r="A12" t="s">
        <v>11</v>
      </c>
      <c r="B12">
        <v>6.42</v>
      </c>
      <c r="C12">
        <v>53.3</v>
      </c>
      <c r="D12" s="10">
        <f t="shared" si="0"/>
        <v>0.55574912891986061</v>
      </c>
      <c r="E12" s="10">
        <f t="shared" si="1"/>
        <v>0.59096176129779843</v>
      </c>
      <c r="F12" s="10">
        <f t="shared" si="2"/>
        <v>0.57335544510882952</v>
      </c>
    </row>
    <row r="13" spans="1:6" x14ac:dyDescent="0.25">
      <c r="A13" t="s">
        <v>12</v>
      </c>
      <c r="B13">
        <v>6.83</v>
      </c>
      <c r="C13">
        <v>68.3</v>
      </c>
      <c r="D13" s="10">
        <f t="shared" si="0"/>
        <v>0.62717770034843201</v>
      </c>
      <c r="E13" s="10">
        <f t="shared" si="1"/>
        <v>0.76477404403244498</v>
      </c>
      <c r="F13" s="10">
        <f t="shared" si="2"/>
        <v>0.69597587219043855</v>
      </c>
    </row>
    <row r="14" spans="1:6" x14ac:dyDescent="0.25">
      <c r="A14" t="s">
        <v>150</v>
      </c>
      <c r="C14">
        <v>48.8</v>
      </c>
      <c r="E14" s="10">
        <f t="shared" si="1"/>
        <v>0.53881807647740443</v>
      </c>
      <c r="F14" s="10">
        <f t="shared" si="2"/>
        <v>0.53881807647740443</v>
      </c>
    </row>
    <row r="15" spans="1:6" x14ac:dyDescent="0.25">
      <c r="A15" t="s">
        <v>13</v>
      </c>
      <c r="B15">
        <v>7.26</v>
      </c>
      <c r="C15">
        <v>68.400000000000006</v>
      </c>
      <c r="D15" s="10">
        <f t="shared" si="0"/>
        <v>0.70209059233449467</v>
      </c>
      <c r="E15" s="10">
        <f t="shared" si="1"/>
        <v>0.76593279258400937</v>
      </c>
      <c r="F15" s="10">
        <f t="shared" si="2"/>
        <v>0.73401169245925202</v>
      </c>
    </row>
    <row r="16" spans="1:6" x14ac:dyDescent="0.25">
      <c r="A16" t="s">
        <v>14</v>
      </c>
      <c r="B16">
        <v>6.64</v>
      </c>
      <c r="C16">
        <v>57.4</v>
      </c>
      <c r="D16" s="10">
        <f t="shared" si="0"/>
        <v>0.5940766550522647</v>
      </c>
      <c r="E16" s="10">
        <f t="shared" si="1"/>
        <v>0.63847045191193519</v>
      </c>
      <c r="F16" s="10">
        <f t="shared" si="2"/>
        <v>0.6162735534821</v>
      </c>
    </row>
    <row r="17" spans="1:6" x14ac:dyDescent="0.25">
      <c r="A17" t="s">
        <v>15</v>
      </c>
      <c r="B17">
        <v>6.05</v>
      </c>
      <c r="C17">
        <v>59.3</v>
      </c>
      <c r="D17" s="10">
        <f t="shared" si="0"/>
        <v>0.49128919860627174</v>
      </c>
      <c r="E17" s="10">
        <f t="shared" si="1"/>
        <v>0.66048667439165698</v>
      </c>
      <c r="F17" s="10">
        <f t="shared" si="2"/>
        <v>0.57588793649896441</v>
      </c>
    </row>
    <row r="18" spans="1:6" x14ac:dyDescent="0.25">
      <c r="A18" t="s">
        <v>179</v>
      </c>
      <c r="B18">
        <v>6.86</v>
      </c>
      <c r="C18">
        <v>59.5</v>
      </c>
      <c r="D18" s="10">
        <f t="shared" si="0"/>
        <v>0.63240418118466901</v>
      </c>
      <c r="E18" s="10">
        <f t="shared" si="1"/>
        <v>0.66280417149478565</v>
      </c>
      <c r="F18" s="10">
        <f t="shared" si="2"/>
        <v>0.64760417633972733</v>
      </c>
    </row>
    <row r="19" spans="1:6" x14ac:dyDescent="0.25">
      <c r="A19" t="s">
        <v>16</v>
      </c>
      <c r="B19">
        <v>6.52</v>
      </c>
      <c r="C19">
        <v>47.4</v>
      </c>
      <c r="D19" s="10">
        <f t="shared" si="0"/>
        <v>0.57317073170731703</v>
      </c>
      <c r="E19" s="10">
        <f t="shared" si="1"/>
        <v>0.52259559675550404</v>
      </c>
      <c r="F19" s="10">
        <f t="shared" si="2"/>
        <v>0.54788316423141059</v>
      </c>
    </row>
    <row r="20" spans="1:6" x14ac:dyDescent="0.25">
      <c r="A20" t="s">
        <v>17</v>
      </c>
      <c r="B20">
        <v>6.98</v>
      </c>
      <c r="C20">
        <v>58.6</v>
      </c>
      <c r="D20" s="10">
        <f t="shared" si="0"/>
        <v>0.6533101045296168</v>
      </c>
      <c r="E20" s="10">
        <f t="shared" si="1"/>
        <v>0.6523754345307069</v>
      </c>
      <c r="F20" s="10">
        <f t="shared" si="2"/>
        <v>0.65284276953016185</v>
      </c>
    </row>
    <row r="21" spans="1:6" x14ac:dyDescent="0.25">
      <c r="A21" t="s">
        <v>18</v>
      </c>
      <c r="B21">
        <v>7.13</v>
      </c>
      <c r="C21">
        <v>71.099999999999994</v>
      </c>
      <c r="D21" s="10">
        <f t="shared" si="0"/>
        <v>0.67944250871080136</v>
      </c>
      <c r="E21" s="10">
        <f t="shared" si="1"/>
        <v>0.79721900347624564</v>
      </c>
      <c r="F21" s="10">
        <f t="shared" si="2"/>
        <v>0.7383307560935235</v>
      </c>
    </row>
    <row r="22" spans="1:6" x14ac:dyDescent="0.25">
      <c r="A22" t="s">
        <v>19</v>
      </c>
      <c r="B22">
        <v>6.34</v>
      </c>
      <c r="C22">
        <v>56.5</v>
      </c>
      <c r="D22" s="10">
        <f t="shared" si="0"/>
        <v>0.54181184668989546</v>
      </c>
      <c r="E22" s="10">
        <f t="shared" si="1"/>
        <v>0.62804171494785632</v>
      </c>
      <c r="F22" s="10">
        <f t="shared" si="2"/>
        <v>0.58492678081887584</v>
      </c>
    </row>
    <row r="23" spans="1:6" x14ac:dyDescent="0.25">
      <c r="A23" t="s">
        <v>180</v>
      </c>
      <c r="B23">
        <v>7.18</v>
      </c>
      <c r="C23">
        <v>67.3</v>
      </c>
      <c r="D23" s="10">
        <f t="shared" si="0"/>
        <v>0.68815331010452951</v>
      </c>
      <c r="E23" s="10">
        <f t="shared" si="1"/>
        <v>0.75318655851680183</v>
      </c>
      <c r="F23" s="10">
        <f t="shared" si="2"/>
        <v>0.72066993431066573</v>
      </c>
    </row>
    <row r="24" spans="1:6" x14ac:dyDescent="0.25">
      <c r="A24" t="s">
        <v>20</v>
      </c>
      <c r="B24">
        <v>7.33</v>
      </c>
      <c r="C24">
        <v>65.900000000000006</v>
      </c>
      <c r="D24" s="10">
        <f t="shared" si="0"/>
        <v>0.71428571428571419</v>
      </c>
      <c r="E24" s="10">
        <f t="shared" si="1"/>
        <v>0.73696407879490167</v>
      </c>
      <c r="F24" s="10">
        <f t="shared" si="2"/>
        <v>0.72562489654030793</v>
      </c>
    </row>
    <row r="25" spans="1:6" x14ac:dyDescent="0.25">
      <c r="A25" t="s">
        <v>21</v>
      </c>
      <c r="B25">
        <v>6.1</v>
      </c>
      <c r="C25">
        <v>59.1</v>
      </c>
      <c r="D25" s="10">
        <f t="shared" si="0"/>
        <v>0.49999999999999994</v>
      </c>
      <c r="E25" s="10">
        <f t="shared" si="1"/>
        <v>0.65816917728852842</v>
      </c>
      <c r="F25" s="10">
        <f t="shared" si="2"/>
        <v>0.57908458864426415</v>
      </c>
    </row>
    <row r="26" spans="1:6" x14ac:dyDescent="0.25">
      <c r="A26" t="s">
        <v>22</v>
      </c>
      <c r="B26">
        <v>5.85</v>
      </c>
      <c r="C26">
        <v>53.9</v>
      </c>
      <c r="D26" s="10">
        <f t="shared" si="0"/>
        <v>0.4564459930313588</v>
      </c>
      <c r="E26" s="10">
        <f t="shared" si="1"/>
        <v>0.59791425260718423</v>
      </c>
      <c r="F26" s="10">
        <f t="shared" si="2"/>
        <v>0.52718012281927151</v>
      </c>
    </row>
    <row r="27" spans="1:6" x14ac:dyDescent="0.25">
      <c r="A27" t="s">
        <v>23</v>
      </c>
      <c r="B27">
        <v>7.26</v>
      </c>
      <c r="C27">
        <v>57.9</v>
      </c>
      <c r="D27" s="10">
        <f t="shared" si="0"/>
        <v>0.70209059233449467</v>
      </c>
      <c r="E27" s="10">
        <f t="shared" si="1"/>
        <v>0.64426419466975671</v>
      </c>
      <c r="F27" s="10">
        <f t="shared" si="2"/>
        <v>0.67317739350212569</v>
      </c>
    </row>
    <row r="28" spans="1:6" x14ac:dyDescent="0.25">
      <c r="A28" t="s">
        <v>24</v>
      </c>
      <c r="B28">
        <v>6.34</v>
      </c>
      <c r="C28">
        <v>54.2</v>
      </c>
      <c r="D28" s="10">
        <f t="shared" si="0"/>
        <v>0.54181184668989546</v>
      </c>
      <c r="E28" s="10">
        <f t="shared" si="1"/>
        <v>0.60139049826187729</v>
      </c>
      <c r="F28" s="10">
        <f t="shared" si="2"/>
        <v>0.57160117247588638</v>
      </c>
    </row>
    <row r="29" spans="1:6" x14ac:dyDescent="0.25">
      <c r="A29" t="s">
        <v>25</v>
      </c>
      <c r="B29">
        <v>7.89</v>
      </c>
      <c r="C29">
        <v>78</v>
      </c>
      <c r="D29" s="10">
        <f t="shared" si="0"/>
        <v>0.81184668989547037</v>
      </c>
      <c r="E29" s="10">
        <f t="shared" si="1"/>
        <v>0.87717265353418317</v>
      </c>
      <c r="F29" s="10">
        <f t="shared" si="2"/>
        <v>0.84450967171482683</v>
      </c>
    </row>
    <row r="30" spans="1:6" x14ac:dyDescent="0.25">
      <c r="A30" t="s">
        <v>181</v>
      </c>
      <c r="B30">
        <v>6.97</v>
      </c>
      <c r="C30">
        <v>66.5</v>
      </c>
      <c r="D30" s="10">
        <f t="shared" si="0"/>
        <v>0.65156794425087106</v>
      </c>
      <c r="E30" s="10">
        <f t="shared" si="1"/>
        <v>0.74391657010428747</v>
      </c>
      <c r="F30" s="10">
        <f t="shared" si="2"/>
        <v>0.69774225717757932</v>
      </c>
    </row>
    <row r="31" spans="1:6" x14ac:dyDescent="0.25">
      <c r="A31" t="s">
        <v>26</v>
      </c>
      <c r="B31">
        <v>5.29</v>
      </c>
      <c r="C31">
        <v>45.2</v>
      </c>
      <c r="D31" s="10">
        <f t="shared" si="0"/>
        <v>0.35888501742160278</v>
      </c>
      <c r="E31" s="10">
        <f t="shared" si="1"/>
        <v>0.4971031286210893</v>
      </c>
      <c r="F31" s="10">
        <f t="shared" si="2"/>
        <v>0.42799407302134607</v>
      </c>
    </row>
    <row r="32" spans="1:6" x14ac:dyDescent="0.25">
      <c r="A32" t="s">
        <v>27</v>
      </c>
      <c r="B32">
        <v>5.13</v>
      </c>
      <c r="C32">
        <v>46.3</v>
      </c>
      <c r="D32" s="10">
        <f t="shared" si="0"/>
        <v>0.33101045296167242</v>
      </c>
      <c r="E32" s="10">
        <f t="shared" si="1"/>
        <v>0.50984936268829661</v>
      </c>
      <c r="F32" s="10">
        <f t="shared" si="2"/>
        <v>0.42042990782498452</v>
      </c>
    </row>
    <row r="33" spans="1:6" x14ac:dyDescent="0.25">
      <c r="A33" t="s">
        <v>28</v>
      </c>
      <c r="B33">
        <v>7.87</v>
      </c>
      <c r="C33">
        <v>77.7</v>
      </c>
      <c r="D33" s="10">
        <f t="shared" si="0"/>
        <v>0.80836236933797911</v>
      </c>
      <c r="E33" s="10">
        <f t="shared" si="1"/>
        <v>0.87369640787949021</v>
      </c>
      <c r="F33" s="10">
        <f t="shared" si="2"/>
        <v>0.84102938860873466</v>
      </c>
    </row>
    <row r="34" spans="1:6" x14ac:dyDescent="0.25">
      <c r="A34" t="s">
        <v>29</v>
      </c>
      <c r="B34">
        <v>6.44</v>
      </c>
      <c r="C34">
        <v>52</v>
      </c>
      <c r="D34" s="10">
        <f t="shared" si="0"/>
        <v>0.55923344947735198</v>
      </c>
      <c r="E34" s="10">
        <f t="shared" si="1"/>
        <v>0.57589803012746243</v>
      </c>
      <c r="F34" s="10">
        <f t="shared" si="2"/>
        <v>0.56756573980240721</v>
      </c>
    </row>
    <row r="35" spans="1:6" x14ac:dyDescent="0.25">
      <c r="A35" t="s">
        <v>30</v>
      </c>
      <c r="B35">
        <v>6.56</v>
      </c>
      <c r="C35">
        <v>70.8</v>
      </c>
      <c r="D35" s="10">
        <f t="shared" si="0"/>
        <v>0.58013937282229955</v>
      </c>
      <c r="E35" s="10">
        <f t="shared" si="1"/>
        <v>0.79374275782155279</v>
      </c>
      <c r="F35" s="10">
        <f t="shared" si="2"/>
        <v>0.68694106532192611</v>
      </c>
    </row>
    <row r="36" spans="1:6" x14ac:dyDescent="0.25">
      <c r="A36" t="s">
        <v>151</v>
      </c>
      <c r="C36">
        <v>52.4</v>
      </c>
      <c r="E36" s="10">
        <f t="shared" si="1"/>
        <v>0.58053302433371967</v>
      </c>
      <c r="F36" s="10">
        <f t="shared" si="2"/>
        <v>0.58053302433371967</v>
      </c>
    </row>
    <row r="37" spans="1:6" x14ac:dyDescent="0.25">
      <c r="A37" t="s">
        <v>31</v>
      </c>
      <c r="B37">
        <v>5.65</v>
      </c>
      <c r="C37">
        <v>46.4</v>
      </c>
      <c r="D37" s="10">
        <f t="shared" si="0"/>
        <v>0.42160278745644603</v>
      </c>
      <c r="E37" s="10">
        <f t="shared" si="1"/>
        <v>0.51100811123986101</v>
      </c>
      <c r="F37" s="10">
        <f t="shared" si="2"/>
        <v>0.46630544934815354</v>
      </c>
    </row>
    <row r="38" spans="1:6" x14ac:dyDescent="0.25">
      <c r="A38" t="s">
        <v>32</v>
      </c>
      <c r="B38">
        <v>4.72</v>
      </c>
      <c r="C38">
        <v>42.8</v>
      </c>
      <c r="D38" s="10">
        <f t="shared" si="0"/>
        <v>0.25958188153310102</v>
      </c>
      <c r="E38" s="10">
        <f t="shared" si="1"/>
        <v>0.46929316338354576</v>
      </c>
      <c r="F38" s="10">
        <f t="shared" si="2"/>
        <v>0.36443752245832339</v>
      </c>
    </row>
    <row r="39" spans="1:6" x14ac:dyDescent="0.25">
      <c r="A39" t="s">
        <v>33</v>
      </c>
      <c r="B39">
        <v>7.53</v>
      </c>
      <c r="C39">
        <v>67.400000000000006</v>
      </c>
      <c r="D39" s="10">
        <f t="shared" si="0"/>
        <v>0.74912891986062724</v>
      </c>
      <c r="E39" s="10">
        <f t="shared" si="1"/>
        <v>0.75434530706836633</v>
      </c>
      <c r="F39" s="10">
        <f t="shared" si="2"/>
        <v>0.75173711346449679</v>
      </c>
    </row>
    <row r="40" spans="1:6" x14ac:dyDescent="0.25">
      <c r="A40" t="s">
        <v>34</v>
      </c>
      <c r="B40">
        <v>6.03</v>
      </c>
      <c r="C40">
        <v>60</v>
      </c>
      <c r="D40" s="10">
        <f t="shared" si="0"/>
        <v>0.48780487804878053</v>
      </c>
      <c r="E40" s="10">
        <f t="shared" si="1"/>
        <v>0.66859791425260728</v>
      </c>
      <c r="F40" s="10">
        <f t="shared" si="2"/>
        <v>0.57820139615069388</v>
      </c>
    </row>
    <row r="41" spans="1:6" x14ac:dyDescent="0.25">
      <c r="A41" t="s">
        <v>35</v>
      </c>
      <c r="B41">
        <v>6.91</v>
      </c>
      <c r="C41">
        <v>59.1</v>
      </c>
      <c r="D41" s="10">
        <f t="shared" si="0"/>
        <v>0.64111498257839716</v>
      </c>
      <c r="E41" s="10">
        <f t="shared" si="1"/>
        <v>0.65816917728852842</v>
      </c>
      <c r="F41" s="10">
        <f t="shared" si="2"/>
        <v>0.64964207993346279</v>
      </c>
    </row>
    <row r="42" spans="1:6" x14ac:dyDescent="0.25">
      <c r="A42" t="s">
        <v>152</v>
      </c>
      <c r="C42">
        <v>29.8</v>
      </c>
      <c r="E42" s="10">
        <f t="shared" si="1"/>
        <v>0.3186558516801854</v>
      </c>
      <c r="F42" s="10">
        <f t="shared" si="2"/>
        <v>0.3186558516801854</v>
      </c>
    </row>
    <row r="43" spans="1:6" x14ac:dyDescent="0.25">
      <c r="A43" t="s">
        <v>36</v>
      </c>
      <c r="B43">
        <v>7.03</v>
      </c>
      <c r="C43">
        <v>68.7</v>
      </c>
      <c r="D43" s="10">
        <f t="shared" si="0"/>
        <v>0.66202090592334495</v>
      </c>
      <c r="E43" s="10">
        <f t="shared" si="1"/>
        <v>0.76940903823870233</v>
      </c>
      <c r="F43" s="10">
        <f t="shared" si="2"/>
        <v>0.71571497208102364</v>
      </c>
    </row>
    <row r="44" spans="1:6" x14ac:dyDescent="0.25">
      <c r="A44" t="s">
        <v>37</v>
      </c>
      <c r="B44">
        <v>7.33</v>
      </c>
      <c r="C44">
        <v>73.2</v>
      </c>
      <c r="D44" s="10">
        <f t="shared" si="0"/>
        <v>0.71428571428571419</v>
      </c>
      <c r="E44" s="10">
        <f t="shared" si="1"/>
        <v>0.82155272305909632</v>
      </c>
      <c r="F44" s="10">
        <f t="shared" si="2"/>
        <v>0.76791921867240531</v>
      </c>
    </row>
    <row r="45" spans="1:6" x14ac:dyDescent="0.25">
      <c r="A45" t="s">
        <v>38</v>
      </c>
      <c r="B45">
        <v>7.58</v>
      </c>
      <c r="C45">
        <v>75.3</v>
      </c>
      <c r="D45" s="10">
        <f t="shared" si="0"/>
        <v>0.75783972125435528</v>
      </c>
      <c r="E45" s="10">
        <f t="shared" si="1"/>
        <v>0.84588644264194668</v>
      </c>
      <c r="F45" s="10">
        <f t="shared" si="2"/>
        <v>0.80186308194815092</v>
      </c>
    </row>
    <row r="46" spans="1:6" x14ac:dyDescent="0.25">
      <c r="A46" t="s">
        <v>153</v>
      </c>
      <c r="C46">
        <v>56</v>
      </c>
      <c r="E46" s="10">
        <f t="shared" si="1"/>
        <v>0.6222479721900348</v>
      </c>
      <c r="F46" s="10">
        <f t="shared" si="2"/>
        <v>0.6222479721900348</v>
      </c>
    </row>
    <row r="47" spans="1:6" x14ac:dyDescent="0.25">
      <c r="A47" t="s">
        <v>154</v>
      </c>
      <c r="C47">
        <v>67</v>
      </c>
      <c r="E47" s="10">
        <f t="shared" si="1"/>
        <v>0.74971031286210899</v>
      </c>
      <c r="F47" s="10">
        <f t="shared" si="2"/>
        <v>0.74971031286210899</v>
      </c>
    </row>
    <row r="48" spans="1:6" x14ac:dyDescent="0.25">
      <c r="A48" t="s">
        <v>39</v>
      </c>
      <c r="B48">
        <v>7.23</v>
      </c>
      <c r="C48">
        <v>61</v>
      </c>
      <c r="D48" s="10">
        <f t="shared" si="0"/>
        <v>0.69686411149825778</v>
      </c>
      <c r="E48" s="10">
        <f t="shared" si="1"/>
        <v>0.68018539976825032</v>
      </c>
      <c r="F48" s="10">
        <f t="shared" si="2"/>
        <v>0.6885247556332541</v>
      </c>
    </row>
    <row r="49" spans="1:6" x14ac:dyDescent="0.25">
      <c r="A49" t="s">
        <v>40</v>
      </c>
      <c r="B49">
        <v>5.99</v>
      </c>
      <c r="C49">
        <v>48.6</v>
      </c>
      <c r="D49" s="10">
        <f t="shared" si="0"/>
        <v>0.48083623693379796</v>
      </c>
      <c r="E49" s="10">
        <f t="shared" si="1"/>
        <v>0.53650057937427587</v>
      </c>
      <c r="F49" s="10">
        <f t="shared" si="2"/>
        <v>0.50866840815403691</v>
      </c>
    </row>
    <row r="50" spans="1:6" x14ac:dyDescent="0.25">
      <c r="A50" t="s">
        <v>41</v>
      </c>
      <c r="B50">
        <v>6.34</v>
      </c>
      <c r="C50">
        <v>56</v>
      </c>
      <c r="D50" s="10">
        <f t="shared" si="0"/>
        <v>0.54181184668989546</v>
      </c>
      <c r="E50" s="10">
        <f t="shared" si="1"/>
        <v>0.6222479721900348</v>
      </c>
      <c r="F50" s="10">
        <f t="shared" si="2"/>
        <v>0.58202990943996513</v>
      </c>
    </row>
    <row r="51" spans="1:6" x14ac:dyDescent="0.25">
      <c r="A51" t="s">
        <v>42</v>
      </c>
      <c r="B51">
        <v>7.25</v>
      </c>
      <c r="C51">
        <v>65.099999999999994</v>
      </c>
      <c r="D51" s="10">
        <f t="shared" si="0"/>
        <v>0.70034843205574904</v>
      </c>
      <c r="E51" s="10">
        <f t="shared" si="1"/>
        <v>0.72769409038238697</v>
      </c>
      <c r="F51" s="10">
        <f t="shared" si="2"/>
        <v>0.71402126121906795</v>
      </c>
    </row>
    <row r="52" spans="1:6" x14ac:dyDescent="0.25">
      <c r="A52" t="s">
        <v>155</v>
      </c>
      <c r="C52">
        <v>43.7</v>
      </c>
      <c r="E52" s="10">
        <f t="shared" si="1"/>
        <v>0.47972190034762463</v>
      </c>
      <c r="F52" s="10">
        <f t="shared" si="2"/>
        <v>0.47972190034762463</v>
      </c>
    </row>
    <row r="53" spans="1:6" x14ac:dyDescent="0.25">
      <c r="A53" t="s">
        <v>156</v>
      </c>
      <c r="C53">
        <v>42.7</v>
      </c>
      <c r="E53" s="10">
        <f t="shared" si="1"/>
        <v>0.46813441483198154</v>
      </c>
      <c r="F53" s="10">
        <f t="shared" si="2"/>
        <v>0.46813441483198154</v>
      </c>
    </row>
    <row r="54" spans="1:6" x14ac:dyDescent="0.25">
      <c r="A54" t="s">
        <v>43</v>
      </c>
      <c r="B54">
        <v>7.58</v>
      </c>
      <c r="C54">
        <v>77.2</v>
      </c>
      <c r="D54" s="10">
        <f t="shared" si="0"/>
        <v>0.75783972125435528</v>
      </c>
      <c r="E54" s="10">
        <f t="shared" si="1"/>
        <v>0.86790266512166869</v>
      </c>
      <c r="F54" s="10">
        <f t="shared" si="2"/>
        <v>0.81287119318801193</v>
      </c>
    </row>
    <row r="55" spans="1:6" x14ac:dyDescent="0.25">
      <c r="A55" t="s">
        <v>44</v>
      </c>
      <c r="B55">
        <v>5.68</v>
      </c>
      <c r="C55">
        <v>51.5</v>
      </c>
      <c r="D55" s="10">
        <f t="shared" si="0"/>
        <v>0.42682926829268286</v>
      </c>
      <c r="E55" s="10">
        <f t="shared" si="1"/>
        <v>0.57010428736964081</v>
      </c>
      <c r="F55" s="10">
        <f t="shared" si="2"/>
        <v>0.49846677783116183</v>
      </c>
    </row>
    <row r="56" spans="1:6" x14ac:dyDescent="0.25">
      <c r="A56" t="s">
        <v>45</v>
      </c>
      <c r="B56">
        <v>6.86</v>
      </c>
      <c r="C56">
        <v>58.8</v>
      </c>
      <c r="D56" s="10">
        <f t="shared" si="0"/>
        <v>0.63240418118466901</v>
      </c>
      <c r="E56" s="10">
        <f t="shared" si="1"/>
        <v>0.65469293163383546</v>
      </c>
      <c r="F56" s="10">
        <f t="shared" si="2"/>
        <v>0.64354855640925224</v>
      </c>
    </row>
    <row r="57" spans="1:6" x14ac:dyDescent="0.25">
      <c r="A57" t="s">
        <v>46</v>
      </c>
      <c r="B57">
        <v>7.61</v>
      </c>
      <c r="C57">
        <v>72.599999999999994</v>
      </c>
      <c r="D57" s="10">
        <f t="shared" si="0"/>
        <v>0.76306620209059239</v>
      </c>
      <c r="E57" s="10">
        <f t="shared" si="1"/>
        <v>0.8146002317497103</v>
      </c>
      <c r="F57" s="10">
        <f t="shared" si="2"/>
        <v>0.78883321692015129</v>
      </c>
    </row>
    <row r="58" spans="1:6" x14ac:dyDescent="0.25">
      <c r="A58" t="s">
        <v>47</v>
      </c>
      <c r="B58">
        <v>7.12</v>
      </c>
      <c r="C58">
        <v>62.3</v>
      </c>
      <c r="D58" s="10">
        <f t="shared" si="0"/>
        <v>0.67770034843205573</v>
      </c>
      <c r="E58" s="10">
        <f t="shared" si="1"/>
        <v>0.69524913093858631</v>
      </c>
      <c r="F58" s="10">
        <f t="shared" si="2"/>
        <v>0.68647473968532102</v>
      </c>
    </row>
    <row r="59" spans="1:6" x14ac:dyDescent="0.25">
      <c r="A59" t="s">
        <v>48</v>
      </c>
      <c r="B59">
        <v>5.72</v>
      </c>
      <c r="C59">
        <v>59</v>
      </c>
      <c r="D59" s="10">
        <f t="shared" si="0"/>
        <v>0.43379790940766544</v>
      </c>
      <c r="E59" s="10">
        <f t="shared" si="1"/>
        <v>0.65701042873696414</v>
      </c>
      <c r="F59" s="10">
        <f t="shared" si="2"/>
        <v>0.54540416907231482</v>
      </c>
    </row>
    <row r="60" spans="1:6" x14ac:dyDescent="0.25">
      <c r="A60" t="s">
        <v>182</v>
      </c>
      <c r="B60">
        <v>7.12</v>
      </c>
      <c r="C60">
        <v>57.1</v>
      </c>
      <c r="D60" s="10">
        <f t="shared" si="0"/>
        <v>0.67770034843205573</v>
      </c>
      <c r="E60" s="10">
        <f t="shared" si="1"/>
        <v>0.63499420625724223</v>
      </c>
      <c r="F60" s="10">
        <f t="shared" si="2"/>
        <v>0.65634727734464904</v>
      </c>
    </row>
    <row r="61" spans="1:6" x14ac:dyDescent="0.25">
      <c r="A61" t="s">
        <v>49</v>
      </c>
      <c r="B61">
        <v>7.83</v>
      </c>
      <c r="C61">
        <v>72.599999999999994</v>
      </c>
      <c r="D61" s="10">
        <f t="shared" si="0"/>
        <v>0.80139372822299637</v>
      </c>
      <c r="E61" s="10">
        <f t="shared" si="1"/>
        <v>0.8146002317497103</v>
      </c>
      <c r="F61" s="10">
        <f t="shared" si="2"/>
        <v>0.80799697998635334</v>
      </c>
    </row>
    <row r="62" spans="1:6" x14ac:dyDescent="0.25">
      <c r="A62" t="s">
        <v>50</v>
      </c>
      <c r="B62">
        <v>7.5</v>
      </c>
      <c r="C62">
        <v>74.400000000000006</v>
      </c>
      <c r="D62" s="10">
        <f t="shared" si="0"/>
        <v>0.74390243902439013</v>
      </c>
      <c r="E62" s="10">
        <f t="shared" si="1"/>
        <v>0.83545770567786803</v>
      </c>
      <c r="F62" s="10">
        <f t="shared" si="2"/>
        <v>0.78968007235112903</v>
      </c>
    </row>
    <row r="63" spans="1:6" x14ac:dyDescent="0.25">
      <c r="A63" t="s">
        <v>51</v>
      </c>
      <c r="B63">
        <v>6.2</v>
      </c>
      <c r="C63">
        <v>63</v>
      </c>
      <c r="D63" s="10">
        <f t="shared" si="0"/>
        <v>0.51742160278745641</v>
      </c>
      <c r="E63" s="10">
        <f t="shared" si="1"/>
        <v>0.70336037079953651</v>
      </c>
      <c r="F63" s="10">
        <f t="shared" si="2"/>
        <v>0.61039098679349646</v>
      </c>
    </row>
    <row r="64" spans="1:6" x14ac:dyDescent="0.25">
      <c r="A64" t="s">
        <v>52</v>
      </c>
      <c r="B64">
        <v>6.87</v>
      </c>
      <c r="C64">
        <v>53.2</v>
      </c>
      <c r="D64" s="10">
        <f t="shared" si="0"/>
        <v>0.63414634146341464</v>
      </c>
      <c r="E64" s="10">
        <f t="shared" si="1"/>
        <v>0.58980301274623415</v>
      </c>
      <c r="F64" s="10">
        <f t="shared" si="2"/>
        <v>0.61197467710482445</v>
      </c>
    </row>
    <row r="65" spans="1:6" x14ac:dyDescent="0.25">
      <c r="A65" t="s">
        <v>53</v>
      </c>
      <c r="B65">
        <v>7.45</v>
      </c>
      <c r="C65">
        <v>61.8</v>
      </c>
      <c r="D65" s="10">
        <f t="shared" si="0"/>
        <v>0.73519163763066209</v>
      </c>
      <c r="E65" s="10">
        <f t="shared" si="1"/>
        <v>0.68945538818076479</v>
      </c>
      <c r="F65" s="10">
        <f t="shared" si="2"/>
        <v>0.7123235129057135</v>
      </c>
    </row>
    <row r="66" spans="1:6" x14ac:dyDescent="0.25">
      <c r="A66" t="s">
        <v>157</v>
      </c>
      <c r="B66">
        <v>5.62</v>
      </c>
      <c r="C66">
        <v>53.3</v>
      </c>
      <c r="D66" s="10">
        <f t="shared" si="0"/>
        <v>0.41637630662020908</v>
      </c>
      <c r="E66" s="10">
        <f t="shared" si="1"/>
        <v>0.59096176129779843</v>
      </c>
      <c r="F66" s="10">
        <f t="shared" si="2"/>
        <v>0.50366903395900375</v>
      </c>
    </row>
    <row r="67" spans="1:6" x14ac:dyDescent="0.25">
      <c r="A67" t="s">
        <v>183</v>
      </c>
      <c r="B67">
        <v>6.12</v>
      </c>
      <c r="C67">
        <v>51.8</v>
      </c>
      <c r="D67" s="10">
        <f t="shared" ref="D67:D130" si="3">(B67-3.23)/(8.97-3.23)</f>
        <v>0.50348432055749126</v>
      </c>
      <c r="E67" s="10">
        <f t="shared" ref="E67:E130" si="4">(C67-2.3)/(88.6-2.3)</f>
        <v>0.57358053302433376</v>
      </c>
      <c r="F67" s="10">
        <f t="shared" ref="F67:F130" si="5">AVERAGE(D67:E67)</f>
        <v>0.53853242679091251</v>
      </c>
    </row>
    <row r="68" spans="1:6" x14ac:dyDescent="0.25">
      <c r="A68" t="s">
        <v>54</v>
      </c>
      <c r="B68">
        <v>6.28</v>
      </c>
      <c r="C68">
        <v>55.4</v>
      </c>
      <c r="D68" s="10">
        <f t="shared" si="3"/>
        <v>0.53135888501742168</v>
      </c>
      <c r="E68" s="10">
        <f t="shared" si="4"/>
        <v>0.61529548088064889</v>
      </c>
      <c r="F68" s="10">
        <f t="shared" si="5"/>
        <v>0.57332718294903529</v>
      </c>
    </row>
    <row r="69" spans="1:6" x14ac:dyDescent="0.25">
      <c r="A69" t="s">
        <v>55</v>
      </c>
      <c r="B69">
        <v>6.83</v>
      </c>
      <c r="C69">
        <v>51.3</v>
      </c>
      <c r="D69" s="10">
        <f t="shared" si="3"/>
        <v>0.62717770034843201</v>
      </c>
      <c r="E69" s="10">
        <f t="shared" si="4"/>
        <v>0.56778679026651213</v>
      </c>
      <c r="F69" s="10">
        <f t="shared" si="5"/>
        <v>0.59748224530747207</v>
      </c>
    </row>
    <row r="70" spans="1:6" x14ac:dyDescent="0.25">
      <c r="A70" t="s">
        <v>56</v>
      </c>
      <c r="B70">
        <v>7.27</v>
      </c>
      <c r="C70">
        <v>57.7</v>
      </c>
      <c r="D70" s="10">
        <f t="shared" si="3"/>
        <v>0.7038327526132403</v>
      </c>
      <c r="E70" s="10">
        <f t="shared" si="4"/>
        <v>0.64194669756662814</v>
      </c>
      <c r="F70" s="10">
        <f t="shared" si="5"/>
        <v>0.67288972508993417</v>
      </c>
    </row>
    <row r="71" spans="1:6" x14ac:dyDescent="0.25">
      <c r="A71" t="s">
        <v>57</v>
      </c>
      <c r="B71">
        <v>8.9700000000000006</v>
      </c>
      <c r="C71">
        <v>88.6</v>
      </c>
      <c r="D71" s="10">
        <f t="shared" si="3"/>
        <v>1</v>
      </c>
      <c r="E71" s="10">
        <f t="shared" si="4"/>
        <v>1</v>
      </c>
      <c r="F71" s="10">
        <f t="shared" si="5"/>
        <v>1</v>
      </c>
    </row>
    <row r="72" spans="1:6" x14ac:dyDescent="0.25">
      <c r="A72" t="s">
        <v>58</v>
      </c>
      <c r="B72">
        <v>7.25</v>
      </c>
      <c r="C72">
        <v>66</v>
      </c>
      <c r="D72" s="10">
        <f t="shared" si="3"/>
        <v>0.70034843205574904</v>
      </c>
      <c r="E72" s="10">
        <f t="shared" si="4"/>
        <v>0.73812282734646584</v>
      </c>
      <c r="F72" s="10">
        <f t="shared" si="5"/>
        <v>0.71923562970110744</v>
      </c>
    </row>
    <row r="73" spans="1:6" x14ac:dyDescent="0.25">
      <c r="A73" t="s">
        <v>59</v>
      </c>
      <c r="B73">
        <v>6.87</v>
      </c>
      <c r="C73">
        <v>73.3</v>
      </c>
      <c r="D73" s="10">
        <f t="shared" si="3"/>
        <v>0.63414634146341464</v>
      </c>
      <c r="E73" s="10">
        <f t="shared" si="4"/>
        <v>0.82271147161066049</v>
      </c>
      <c r="F73" s="10">
        <f t="shared" si="5"/>
        <v>0.72842890653703751</v>
      </c>
    </row>
    <row r="74" spans="1:6" x14ac:dyDescent="0.25">
      <c r="A74" t="s">
        <v>60</v>
      </c>
      <c r="B74">
        <v>6.43</v>
      </c>
      <c r="C74">
        <v>56.2</v>
      </c>
      <c r="D74" s="10">
        <f t="shared" si="3"/>
        <v>0.55749128919860624</v>
      </c>
      <c r="E74" s="10">
        <f t="shared" si="4"/>
        <v>0.62456546929316348</v>
      </c>
      <c r="F74" s="10">
        <f t="shared" si="5"/>
        <v>0.59102837924588481</v>
      </c>
    </row>
    <row r="75" spans="1:6" x14ac:dyDescent="0.25">
      <c r="A75" t="s">
        <v>61</v>
      </c>
      <c r="B75">
        <v>7.01</v>
      </c>
      <c r="C75">
        <v>59.4</v>
      </c>
      <c r="D75" s="10">
        <f t="shared" si="3"/>
        <v>0.65853658536585358</v>
      </c>
      <c r="E75" s="10">
        <f t="shared" si="4"/>
        <v>0.66164542294322137</v>
      </c>
      <c r="F75" s="10">
        <f t="shared" si="5"/>
        <v>0.66009100415453748</v>
      </c>
    </row>
    <row r="76" spans="1:6" x14ac:dyDescent="0.25">
      <c r="A76" t="s">
        <v>62</v>
      </c>
      <c r="B76">
        <v>5.43</v>
      </c>
      <c r="C76">
        <v>43.5</v>
      </c>
      <c r="D76" s="10">
        <f t="shared" si="3"/>
        <v>0.38327526132404177</v>
      </c>
      <c r="E76" s="10">
        <f t="shared" si="4"/>
        <v>0.47740440324449601</v>
      </c>
      <c r="F76" s="10">
        <f t="shared" si="5"/>
        <v>0.43033983228426886</v>
      </c>
    </row>
    <row r="77" spans="1:6" x14ac:dyDescent="0.25">
      <c r="A77" t="s">
        <v>63</v>
      </c>
      <c r="B77">
        <v>7.9</v>
      </c>
      <c r="C77">
        <v>77.3</v>
      </c>
      <c r="D77" s="10">
        <f t="shared" si="3"/>
        <v>0.81358885017421601</v>
      </c>
      <c r="E77" s="10">
        <f t="shared" si="4"/>
        <v>0.86906141367323297</v>
      </c>
      <c r="F77" s="10">
        <f t="shared" si="5"/>
        <v>0.84132513192372449</v>
      </c>
    </row>
    <row r="78" spans="1:6" x14ac:dyDescent="0.25">
      <c r="A78" t="s">
        <v>64</v>
      </c>
      <c r="B78">
        <v>7.38</v>
      </c>
      <c r="C78">
        <v>70.7</v>
      </c>
      <c r="D78" s="10">
        <f t="shared" si="3"/>
        <v>0.72299651567944256</v>
      </c>
      <c r="E78" s="10">
        <f t="shared" si="4"/>
        <v>0.79258400926998851</v>
      </c>
      <c r="F78" s="10">
        <f t="shared" si="5"/>
        <v>0.75779026247471548</v>
      </c>
    </row>
    <row r="79" spans="1:6" x14ac:dyDescent="0.25">
      <c r="A79" t="s">
        <v>65</v>
      </c>
      <c r="B79">
        <v>7.13</v>
      </c>
      <c r="C79">
        <v>61.2</v>
      </c>
      <c r="D79" s="10">
        <f t="shared" si="3"/>
        <v>0.67944250871080136</v>
      </c>
      <c r="E79" s="10">
        <f t="shared" si="4"/>
        <v>0.68250289687137899</v>
      </c>
      <c r="F79" s="10">
        <f t="shared" si="5"/>
        <v>0.68097270279109012</v>
      </c>
    </row>
    <row r="80" spans="1:6" x14ac:dyDescent="0.25">
      <c r="A80" t="s">
        <v>66</v>
      </c>
      <c r="B80">
        <v>7.33</v>
      </c>
      <c r="C80">
        <v>67.5</v>
      </c>
      <c r="D80" s="10">
        <f t="shared" si="3"/>
        <v>0.71428571428571419</v>
      </c>
      <c r="E80" s="10">
        <f t="shared" si="4"/>
        <v>0.7555040556199305</v>
      </c>
      <c r="F80" s="10">
        <f t="shared" si="5"/>
        <v>0.73489488495282229</v>
      </c>
    </row>
    <row r="81" spans="1:6" x14ac:dyDescent="0.25">
      <c r="A81" t="s">
        <v>67</v>
      </c>
      <c r="B81">
        <v>7.52</v>
      </c>
      <c r="C81">
        <v>73.099999999999994</v>
      </c>
      <c r="D81" s="10">
        <f t="shared" si="3"/>
        <v>0.74738675958188139</v>
      </c>
      <c r="E81" s="10">
        <f t="shared" si="4"/>
        <v>0.82039397450753182</v>
      </c>
      <c r="F81" s="10">
        <f t="shared" si="5"/>
        <v>0.7838903670447066</v>
      </c>
    </row>
    <row r="82" spans="1:6" x14ac:dyDescent="0.25">
      <c r="A82" t="s">
        <v>68</v>
      </c>
      <c r="B82">
        <v>7.93</v>
      </c>
      <c r="C82">
        <v>68.3</v>
      </c>
      <c r="D82" s="10">
        <f t="shared" si="3"/>
        <v>0.81881533101045278</v>
      </c>
      <c r="E82" s="10">
        <f t="shared" si="4"/>
        <v>0.76477404403244498</v>
      </c>
      <c r="F82" s="10">
        <f t="shared" si="5"/>
        <v>0.79179468752144888</v>
      </c>
    </row>
    <row r="83" spans="1:6" x14ac:dyDescent="0.25">
      <c r="A83" t="s">
        <v>69</v>
      </c>
      <c r="B83">
        <v>7.26</v>
      </c>
      <c r="C83">
        <v>63.6</v>
      </c>
      <c r="D83" s="10">
        <f t="shared" si="3"/>
        <v>0.70209059233449467</v>
      </c>
      <c r="E83" s="10">
        <f t="shared" si="4"/>
        <v>0.71031286210892242</v>
      </c>
      <c r="F83" s="10">
        <f t="shared" si="5"/>
        <v>0.70620172722170849</v>
      </c>
    </row>
    <row r="84" spans="1:6" x14ac:dyDescent="0.25">
      <c r="A84" t="s">
        <v>70</v>
      </c>
      <c r="B84">
        <v>7.16</v>
      </c>
      <c r="C84">
        <v>57.5</v>
      </c>
      <c r="D84" s="10">
        <f t="shared" si="3"/>
        <v>0.68466898954703836</v>
      </c>
      <c r="E84" s="10">
        <f t="shared" si="4"/>
        <v>0.63962920046349947</v>
      </c>
      <c r="F84" s="10">
        <f t="shared" si="5"/>
        <v>0.66214909500526886</v>
      </c>
    </row>
    <row r="85" spans="1:6" x14ac:dyDescent="0.25">
      <c r="A85" t="s">
        <v>158</v>
      </c>
      <c r="C85">
        <v>46.2</v>
      </c>
      <c r="E85" s="10">
        <f t="shared" si="4"/>
        <v>0.50869061413673244</v>
      </c>
      <c r="F85" s="10">
        <f t="shared" si="5"/>
        <v>0.50869061413673244</v>
      </c>
    </row>
    <row r="86" spans="1:6" x14ac:dyDescent="0.25">
      <c r="A86" t="s">
        <v>163</v>
      </c>
      <c r="C86">
        <v>2.2999999999999998</v>
      </c>
      <c r="E86" s="10">
        <f t="shared" si="4"/>
        <v>0</v>
      </c>
      <c r="F86" s="10">
        <f t="shared" si="5"/>
        <v>0</v>
      </c>
    </row>
    <row r="87" spans="1:6" x14ac:dyDescent="0.25">
      <c r="A87" t="s">
        <v>71</v>
      </c>
      <c r="B87">
        <v>7.38</v>
      </c>
      <c r="C87">
        <v>71.7</v>
      </c>
      <c r="D87" s="10">
        <f t="shared" si="3"/>
        <v>0.72299651567944256</v>
      </c>
      <c r="E87" s="10">
        <f t="shared" si="4"/>
        <v>0.80417149478563166</v>
      </c>
      <c r="F87" s="10">
        <f t="shared" si="5"/>
        <v>0.76358400523253711</v>
      </c>
    </row>
    <row r="88" spans="1:6" x14ac:dyDescent="0.25">
      <c r="A88" t="s">
        <v>201</v>
      </c>
      <c r="C88">
        <v>61.4</v>
      </c>
      <c r="E88" s="10">
        <f t="shared" si="4"/>
        <v>0.68482039397450756</v>
      </c>
      <c r="F88" s="10">
        <f t="shared" si="5"/>
        <v>0.68482039397450756</v>
      </c>
    </row>
    <row r="89" spans="1:6" x14ac:dyDescent="0.25">
      <c r="A89" t="s">
        <v>72</v>
      </c>
      <c r="B89">
        <v>7.46</v>
      </c>
      <c r="C89">
        <v>62.7</v>
      </c>
      <c r="D89" s="10">
        <f t="shared" si="3"/>
        <v>0.73693379790940772</v>
      </c>
      <c r="E89" s="10">
        <f t="shared" si="4"/>
        <v>0.69988412514484366</v>
      </c>
      <c r="F89" s="10">
        <f t="shared" si="5"/>
        <v>0.71840896152712563</v>
      </c>
    </row>
    <row r="90" spans="1:6" x14ac:dyDescent="0.25">
      <c r="A90" t="s">
        <v>73</v>
      </c>
      <c r="B90">
        <v>6.73</v>
      </c>
      <c r="C90">
        <v>59.6</v>
      </c>
      <c r="D90" s="10">
        <f t="shared" si="3"/>
        <v>0.60975609756097571</v>
      </c>
      <c r="E90" s="10">
        <f t="shared" si="4"/>
        <v>0.66396292004635005</v>
      </c>
      <c r="F90" s="10">
        <f t="shared" si="5"/>
        <v>0.63685950880366282</v>
      </c>
    </row>
    <row r="91" spans="1:6" x14ac:dyDescent="0.25">
      <c r="A91" t="s">
        <v>159</v>
      </c>
      <c r="C91">
        <v>49.8</v>
      </c>
      <c r="E91" s="10">
        <f t="shared" si="4"/>
        <v>0.55040556199304758</v>
      </c>
      <c r="F91" s="10">
        <f t="shared" si="5"/>
        <v>0.55040556199304758</v>
      </c>
    </row>
    <row r="92" spans="1:6" x14ac:dyDescent="0.25">
      <c r="A92" t="s">
        <v>74</v>
      </c>
      <c r="B92">
        <v>7.42</v>
      </c>
      <c r="C92">
        <v>70.400000000000006</v>
      </c>
      <c r="D92" s="10">
        <f t="shared" si="3"/>
        <v>0.72996515679442497</v>
      </c>
      <c r="E92" s="10">
        <f t="shared" si="4"/>
        <v>0.78910776361529555</v>
      </c>
      <c r="F92" s="10">
        <f t="shared" si="5"/>
        <v>0.75953646020486021</v>
      </c>
    </row>
    <row r="93" spans="1:6" x14ac:dyDescent="0.25">
      <c r="A93" t="s">
        <v>184</v>
      </c>
      <c r="B93">
        <v>7.01</v>
      </c>
      <c r="C93">
        <v>59.5</v>
      </c>
      <c r="D93" s="10">
        <f t="shared" si="3"/>
        <v>0.65853658536585358</v>
      </c>
      <c r="E93" s="10">
        <f t="shared" si="4"/>
        <v>0.66280417149478565</v>
      </c>
      <c r="F93" s="10">
        <f t="shared" si="5"/>
        <v>0.66067037843031962</v>
      </c>
    </row>
    <row r="94" spans="1:6" x14ac:dyDescent="0.25">
      <c r="A94" t="s">
        <v>75</v>
      </c>
      <c r="B94">
        <v>6.36</v>
      </c>
      <c r="C94">
        <v>50.6</v>
      </c>
      <c r="D94" s="10">
        <f t="shared" si="3"/>
        <v>0.54529616724738683</v>
      </c>
      <c r="E94" s="10">
        <f t="shared" si="4"/>
        <v>0.55967555040556205</v>
      </c>
      <c r="F94" s="10">
        <f t="shared" si="5"/>
        <v>0.5524858588264745</v>
      </c>
    </row>
    <row r="95" spans="1:6" x14ac:dyDescent="0.25">
      <c r="A95" t="s">
        <v>160</v>
      </c>
      <c r="C95">
        <v>52.2</v>
      </c>
      <c r="E95" s="10">
        <f t="shared" si="4"/>
        <v>0.578215527230591</v>
      </c>
      <c r="F95" s="10">
        <f t="shared" si="5"/>
        <v>0.578215527230591</v>
      </c>
    </row>
    <row r="96" spans="1:6" x14ac:dyDescent="0.25">
      <c r="A96" t="s">
        <v>161</v>
      </c>
      <c r="B96">
        <v>5.1100000000000003</v>
      </c>
      <c r="D96" s="10">
        <f t="shared" si="3"/>
        <v>0.32752613240418121</v>
      </c>
      <c r="F96" s="10">
        <f t="shared" si="5"/>
        <v>0.32752613240418121</v>
      </c>
    </row>
    <row r="97" spans="1:6" x14ac:dyDescent="0.25">
      <c r="A97" t="s">
        <v>76</v>
      </c>
      <c r="B97">
        <v>7.61</v>
      </c>
      <c r="C97">
        <v>75.2</v>
      </c>
      <c r="D97" s="10">
        <f t="shared" si="3"/>
        <v>0.76306620209059239</v>
      </c>
      <c r="E97" s="10">
        <f t="shared" si="4"/>
        <v>0.84472769409038251</v>
      </c>
      <c r="F97" s="10">
        <f t="shared" si="5"/>
        <v>0.8038969480904874</v>
      </c>
    </row>
    <row r="98" spans="1:6" x14ac:dyDescent="0.25">
      <c r="A98" t="s">
        <v>77</v>
      </c>
      <c r="B98">
        <v>7.51</v>
      </c>
      <c r="C98">
        <v>73.900000000000006</v>
      </c>
      <c r="D98" s="10">
        <f t="shared" si="3"/>
        <v>0.74564459930313576</v>
      </c>
      <c r="E98" s="10">
        <f t="shared" si="4"/>
        <v>0.82966396292004652</v>
      </c>
      <c r="F98" s="10">
        <f t="shared" si="5"/>
        <v>0.78765428111159119</v>
      </c>
    </row>
    <row r="99" spans="1:6" x14ac:dyDescent="0.25">
      <c r="A99" t="s">
        <v>193</v>
      </c>
      <c r="C99">
        <v>70.099999999999994</v>
      </c>
      <c r="E99" s="10">
        <f t="shared" si="4"/>
        <v>0.78563151796060249</v>
      </c>
      <c r="F99" s="10">
        <f t="shared" si="5"/>
        <v>0.78563151796060249</v>
      </c>
    </row>
    <row r="100" spans="1:6" x14ac:dyDescent="0.25">
      <c r="A100" t="s">
        <v>78</v>
      </c>
      <c r="B100">
        <v>7.19</v>
      </c>
      <c r="C100">
        <v>67.5</v>
      </c>
      <c r="D100" s="10">
        <f t="shared" si="3"/>
        <v>0.68989547038327526</v>
      </c>
      <c r="E100" s="10">
        <f t="shared" si="4"/>
        <v>0.7555040556199305</v>
      </c>
      <c r="F100" s="10">
        <f t="shared" si="5"/>
        <v>0.72269976300160288</v>
      </c>
    </row>
    <row r="101" spans="1:6" x14ac:dyDescent="0.25">
      <c r="A101" t="s">
        <v>79</v>
      </c>
      <c r="B101">
        <v>6.71</v>
      </c>
      <c r="C101">
        <v>61.1</v>
      </c>
      <c r="D101" s="10">
        <f t="shared" si="3"/>
        <v>0.60627177700348434</v>
      </c>
      <c r="E101" s="10">
        <f t="shared" si="4"/>
        <v>0.68134414831981471</v>
      </c>
      <c r="F101" s="10">
        <f t="shared" si="5"/>
        <v>0.64380796266164952</v>
      </c>
    </row>
    <row r="102" spans="1:6" x14ac:dyDescent="0.25">
      <c r="A102" t="s">
        <v>80</v>
      </c>
      <c r="B102">
        <v>5.87</v>
      </c>
      <c r="C102">
        <v>51.8</v>
      </c>
      <c r="D102" s="10">
        <f t="shared" si="3"/>
        <v>0.45993031358885017</v>
      </c>
      <c r="E102" s="10">
        <f t="shared" si="4"/>
        <v>0.57358053302433376</v>
      </c>
      <c r="F102" s="10">
        <f t="shared" si="5"/>
        <v>0.51675542330659197</v>
      </c>
    </row>
    <row r="103" spans="1:6" x14ac:dyDescent="0.25">
      <c r="A103" t="s">
        <v>81</v>
      </c>
      <c r="B103">
        <v>7.22</v>
      </c>
      <c r="C103">
        <v>71.5</v>
      </c>
      <c r="D103" s="10">
        <f t="shared" si="3"/>
        <v>0.69512195121951215</v>
      </c>
      <c r="E103" s="10">
        <f t="shared" si="4"/>
        <v>0.80185399768250298</v>
      </c>
      <c r="F103" s="10">
        <f t="shared" si="5"/>
        <v>0.74848797445100756</v>
      </c>
    </row>
    <row r="104" spans="1:6" x14ac:dyDescent="0.25">
      <c r="A104" t="s">
        <v>162</v>
      </c>
      <c r="C104">
        <v>53.9</v>
      </c>
      <c r="E104" s="10">
        <f t="shared" si="4"/>
        <v>0.59791425260718423</v>
      </c>
      <c r="F104" s="10">
        <f t="shared" si="5"/>
        <v>0.59791425260718423</v>
      </c>
    </row>
    <row r="105" spans="1:6" x14ac:dyDescent="0.25">
      <c r="A105" t="s">
        <v>82</v>
      </c>
      <c r="B105">
        <v>6.29</v>
      </c>
      <c r="C105">
        <v>56.5</v>
      </c>
      <c r="D105" s="10">
        <f t="shared" si="3"/>
        <v>0.5331010452961672</v>
      </c>
      <c r="E105" s="10">
        <f t="shared" si="4"/>
        <v>0.62804171494785632</v>
      </c>
      <c r="F105" s="10">
        <f t="shared" si="5"/>
        <v>0.58057138012201182</v>
      </c>
    </row>
    <row r="106" spans="1:6" x14ac:dyDescent="0.25">
      <c r="A106" t="s">
        <v>83</v>
      </c>
      <c r="B106">
        <v>7.61</v>
      </c>
      <c r="C106">
        <v>66.7</v>
      </c>
      <c r="D106" s="10">
        <f t="shared" si="3"/>
        <v>0.76306620209059239</v>
      </c>
      <c r="E106" s="10">
        <f t="shared" si="4"/>
        <v>0.74623406720741603</v>
      </c>
      <c r="F106" s="10">
        <f t="shared" si="5"/>
        <v>0.75465013464900421</v>
      </c>
    </row>
    <row r="107" spans="1:6" x14ac:dyDescent="0.25">
      <c r="A107" t="s">
        <v>84</v>
      </c>
      <c r="B107">
        <v>5.79</v>
      </c>
      <c r="C107">
        <v>54.8</v>
      </c>
      <c r="D107" s="10">
        <f t="shared" si="3"/>
        <v>0.44599303135888502</v>
      </c>
      <c r="E107" s="10">
        <f t="shared" si="4"/>
        <v>0.60834298957126309</v>
      </c>
      <c r="F107" s="10">
        <f t="shared" si="5"/>
        <v>0.527168010465074</v>
      </c>
    </row>
    <row r="108" spans="1:6" x14ac:dyDescent="0.25">
      <c r="A108" t="s">
        <v>85</v>
      </c>
      <c r="B108">
        <v>8.08</v>
      </c>
      <c r="C108">
        <v>74.7</v>
      </c>
      <c r="D108" s="10">
        <f t="shared" si="3"/>
        <v>0.84494773519163757</v>
      </c>
      <c r="E108" s="10">
        <f t="shared" si="4"/>
        <v>0.83893395133256088</v>
      </c>
      <c r="F108" s="10">
        <f t="shared" si="5"/>
        <v>0.84194084326209917</v>
      </c>
    </row>
    <row r="109" spans="1:6" x14ac:dyDescent="0.25">
      <c r="A109" t="s">
        <v>86</v>
      </c>
      <c r="B109">
        <v>6.79</v>
      </c>
      <c r="C109">
        <v>65.2</v>
      </c>
      <c r="D109" s="10">
        <f t="shared" si="3"/>
        <v>0.62020905923344949</v>
      </c>
      <c r="E109" s="10">
        <f t="shared" si="4"/>
        <v>0.72885283893395147</v>
      </c>
      <c r="F109" s="10">
        <f t="shared" si="5"/>
        <v>0.67453094908370048</v>
      </c>
    </row>
    <row r="110" spans="1:6" x14ac:dyDescent="0.25">
      <c r="A110" t="s">
        <v>198</v>
      </c>
      <c r="C110">
        <v>51.8</v>
      </c>
      <c r="E110" s="10">
        <f t="shared" si="4"/>
        <v>0.57358053302433376</v>
      </c>
      <c r="F110" s="10">
        <f t="shared" si="5"/>
        <v>0.57358053302433376</v>
      </c>
    </row>
    <row r="111" spans="1:6" x14ac:dyDescent="0.25">
      <c r="A111" t="s">
        <v>87</v>
      </c>
      <c r="B111">
        <v>6.63</v>
      </c>
      <c r="C111">
        <v>57.4</v>
      </c>
      <c r="D111" s="10">
        <f t="shared" si="3"/>
        <v>0.59233449477351907</v>
      </c>
      <c r="E111" s="10">
        <f t="shared" si="4"/>
        <v>0.63847045191193519</v>
      </c>
      <c r="F111" s="10">
        <f t="shared" si="5"/>
        <v>0.61540247334272713</v>
      </c>
    </row>
    <row r="112" spans="1:6" x14ac:dyDescent="0.25">
      <c r="A112" t="s">
        <v>88</v>
      </c>
      <c r="B112">
        <v>7.19</v>
      </c>
      <c r="C112">
        <v>59.4</v>
      </c>
      <c r="D112" s="10">
        <f t="shared" si="3"/>
        <v>0.68989547038327526</v>
      </c>
      <c r="E112" s="10">
        <f t="shared" si="4"/>
        <v>0.66164542294322137</v>
      </c>
      <c r="F112" s="10">
        <f t="shared" si="5"/>
        <v>0.67577044666324837</v>
      </c>
    </row>
    <row r="113" spans="1:6" x14ac:dyDescent="0.25">
      <c r="A113" t="s">
        <v>89</v>
      </c>
      <c r="B113">
        <v>7.18</v>
      </c>
      <c r="C113">
        <v>64.900000000000006</v>
      </c>
      <c r="D113" s="10">
        <f t="shared" si="3"/>
        <v>0.68815331010452951</v>
      </c>
      <c r="E113" s="10">
        <f t="shared" si="4"/>
        <v>0.72537659327925852</v>
      </c>
      <c r="F113" s="10">
        <f t="shared" si="5"/>
        <v>0.70676495169189402</v>
      </c>
    </row>
    <row r="114" spans="1:6" x14ac:dyDescent="0.25">
      <c r="A114" t="s">
        <v>90</v>
      </c>
      <c r="B114">
        <v>6.46</v>
      </c>
      <c r="C114">
        <v>61.3</v>
      </c>
      <c r="D114" s="10">
        <f t="shared" si="3"/>
        <v>0.56271777003484313</v>
      </c>
      <c r="E114" s="10">
        <f t="shared" si="4"/>
        <v>0.68366164542294328</v>
      </c>
      <c r="F114" s="10">
        <f t="shared" si="5"/>
        <v>0.62318970772889326</v>
      </c>
    </row>
    <row r="115" spans="1:6" x14ac:dyDescent="0.25">
      <c r="A115" t="s">
        <v>91</v>
      </c>
      <c r="B115">
        <v>5.87</v>
      </c>
      <c r="C115">
        <v>53.2</v>
      </c>
      <c r="D115" s="10">
        <f t="shared" si="3"/>
        <v>0.45993031358885017</v>
      </c>
      <c r="E115" s="10">
        <f t="shared" si="4"/>
        <v>0.58980301274623415</v>
      </c>
      <c r="F115" s="10">
        <f t="shared" si="5"/>
        <v>0.52486666316754216</v>
      </c>
    </row>
    <row r="116" spans="1:6" x14ac:dyDescent="0.25">
      <c r="A116" t="s">
        <v>92</v>
      </c>
      <c r="B116">
        <v>5.56</v>
      </c>
      <c r="C116">
        <v>48.7</v>
      </c>
      <c r="D116" s="10">
        <f t="shared" si="3"/>
        <v>0.40592334494773513</v>
      </c>
      <c r="E116" s="10">
        <f t="shared" si="4"/>
        <v>0.53765932792584015</v>
      </c>
      <c r="F116" s="10">
        <f t="shared" si="5"/>
        <v>0.47179133643678761</v>
      </c>
    </row>
    <row r="117" spans="1:6" x14ac:dyDescent="0.25">
      <c r="A117" t="s">
        <v>93</v>
      </c>
      <c r="B117">
        <v>6.68</v>
      </c>
      <c r="C117">
        <v>61.9</v>
      </c>
      <c r="D117" s="10">
        <f t="shared" si="3"/>
        <v>0.60104529616724733</v>
      </c>
      <c r="E117" s="10">
        <f t="shared" si="4"/>
        <v>0.69061413673232908</v>
      </c>
      <c r="F117" s="10">
        <f t="shared" si="5"/>
        <v>0.64582971644978815</v>
      </c>
    </row>
    <row r="118" spans="1:6" x14ac:dyDescent="0.25">
      <c r="A118" t="s">
        <v>94</v>
      </c>
      <c r="B118">
        <v>6.56</v>
      </c>
      <c r="C118">
        <v>50.9</v>
      </c>
      <c r="D118" s="10">
        <f t="shared" si="3"/>
        <v>0.58013937282229955</v>
      </c>
      <c r="E118" s="10">
        <f t="shared" si="4"/>
        <v>0.56315179606025501</v>
      </c>
      <c r="F118" s="10">
        <f t="shared" si="5"/>
        <v>0.57164558444127733</v>
      </c>
    </row>
    <row r="119" spans="1:6" x14ac:dyDescent="0.25">
      <c r="A119" t="s">
        <v>95</v>
      </c>
      <c r="B119">
        <v>7.48</v>
      </c>
      <c r="C119">
        <v>74.599999999999994</v>
      </c>
      <c r="D119" s="10">
        <f t="shared" si="3"/>
        <v>0.74041811846689898</v>
      </c>
      <c r="E119" s="10">
        <f t="shared" si="4"/>
        <v>0.83777520278099649</v>
      </c>
      <c r="F119" s="10">
        <f t="shared" si="5"/>
        <v>0.78909666062394779</v>
      </c>
    </row>
    <row r="120" spans="1:6" x14ac:dyDescent="0.25">
      <c r="A120" t="s">
        <v>96</v>
      </c>
      <c r="B120">
        <v>8.19</v>
      </c>
      <c r="C120">
        <v>81.599999999999994</v>
      </c>
      <c r="D120" s="10">
        <f t="shared" si="3"/>
        <v>0.86411149825783951</v>
      </c>
      <c r="E120" s="10">
        <f t="shared" si="4"/>
        <v>0.9188876013904983</v>
      </c>
      <c r="F120" s="10">
        <f t="shared" si="5"/>
        <v>0.8914995498241689</v>
      </c>
    </row>
    <row r="121" spans="1:6" x14ac:dyDescent="0.25">
      <c r="A121" t="s">
        <v>97</v>
      </c>
      <c r="B121">
        <v>7.4</v>
      </c>
      <c r="C121">
        <v>58.6</v>
      </c>
      <c r="D121" s="10">
        <f t="shared" si="3"/>
        <v>0.72648083623693371</v>
      </c>
      <c r="E121" s="10">
        <f t="shared" si="4"/>
        <v>0.6523754345307069</v>
      </c>
      <c r="F121" s="10">
        <f t="shared" si="5"/>
        <v>0.68942813538382031</v>
      </c>
    </row>
    <row r="122" spans="1:6" x14ac:dyDescent="0.25">
      <c r="A122" t="s">
        <v>98</v>
      </c>
      <c r="B122">
        <v>5.79</v>
      </c>
      <c r="C122">
        <v>54.3</v>
      </c>
      <c r="D122" s="10">
        <f t="shared" si="3"/>
        <v>0.44599303135888502</v>
      </c>
      <c r="E122" s="10">
        <f t="shared" si="4"/>
        <v>0.60254924681344146</v>
      </c>
      <c r="F122" s="10">
        <f t="shared" si="5"/>
        <v>0.52427113908616318</v>
      </c>
    </row>
    <row r="123" spans="1:6" x14ac:dyDescent="0.25">
      <c r="A123" t="s">
        <v>99</v>
      </c>
      <c r="B123">
        <v>6.44</v>
      </c>
      <c r="C123">
        <v>57.5</v>
      </c>
      <c r="D123" s="10">
        <f t="shared" si="3"/>
        <v>0.55923344947735198</v>
      </c>
      <c r="E123" s="10">
        <f t="shared" si="4"/>
        <v>0.63962920046349947</v>
      </c>
      <c r="F123" s="10">
        <f t="shared" si="5"/>
        <v>0.59943132497042573</v>
      </c>
    </row>
    <row r="124" spans="1:6" x14ac:dyDescent="0.25">
      <c r="A124" t="s">
        <v>100</v>
      </c>
      <c r="B124">
        <v>7.51</v>
      </c>
      <c r="C124">
        <v>70.8</v>
      </c>
      <c r="D124" s="10">
        <f t="shared" si="3"/>
        <v>0.74564459930313576</v>
      </c>
      <c r="E124" s="10">
        <f t="shared" si="4"/>
        <v>0.79374275782155279</v>
      </c>
      <c r="F124" s="10">
        <f t="shared" si="5"/>
        <v>0.76969367856234427</v>
      </c>
    </row>
    <row r="125" spans="1:6" x14ac:dyDescent="0.25">
      <c r="A125" t="s">
        <v>101</v>
      </c>
      <c r="B125">
        <v>7.21</v>
      </c>
      <c r="C125">
        <v>67.099999999999994</v>
      </c>
      <c r="D125" s="10">
        <f t="shared" si="3"/>
        <v>0.69337979094076652</v>
      </c>
      <c r="E125" s="10">
        <f t="shared" si="4"/>
        <v>0.75086906141367327</v>
      </c>
      <c r="F125" s="10">
        <f t="shared" si="5"/>
        <v>0.72212442617721995</v>
      </c>
    </row>
    <row r="126" spans="1:6" x14ac:dyDescent="0.25">
      <c r="A126" t="s">
        <v>102</v>
      </c>
      <c r="B126">
        <v>6.28</v>
      </c>
      <c r="C126">
        <v>55.9</v>
      </c>
      <c r="D126" s="10">
        <f t="shared" si="3"/>
        <v>0.53135888501742168</v>
      </c>
      <c r="E126" s="10">
        <f t="shared" si="4"/>
        <v>0.62108922363847052</v>
      </c>
      <c r="F126" s="10">
        <f t="shared" si="5"/>
        <v>0.5762240543279461</v>
      </c>
    </row>
    <row r="127" spans="1:6" x14ac:dyDescent="0.25">
      <c r="A127" t="s">
        <v>103</v>
      </c>
      <c r="B127">
        <v>7.27</v>
      </c>
      <c r="C127">
        <v>64.8</v>
      </c>
      <c r="D127" s="10">
        <f t="shared" si="3"/>
        <v>0.7038327526132403</v>
      </c>
      <c r="E127" s="10">
        <f t="shared" si="4"/>
        <v>0.72421784472769413</v>
      </c>
      <c r="F127" s="10">
        <f t="shared" si="5"/>
        <v>0.71402529867046716</v>
      </c>
    </row>
    <row r="128" spans="1:6" x14ac:dyDescent="0.25">
      <c r="A128" t="s">
        <v>197</v>
      </c>
      <c r="B128">
        <v>7.11</v>
      </c>
      <c r="C128">
        <v>53.2</v>
      </c>
      <c r="D128" s="10">
        <f t="shared" si="3"/>
        <v>0.6759581881533101</v>
      </c>
      <c r="E128" s="10">
        <f t="shared" si="4"/>
        <v>0.58980301274623415</v>
      </c>
      <c r="F128" s="10">
        <f t="shared" si="5"/>
        <v>0.63288060044977212</v>
      </c>
    </row>
    <row r="129" spans="1:6" x14ac:dyDescent="0.25">
      <c r="A129" t="s">
        <v>104</v>
      </c>
      <c r="B129">
        <v>6.85</v>
      </c>
      <c r="C129">
        <v>61.5</v>
      </c>
      <c r="D129" s="10">
        <f t="shared" si="3"/>
        <v>0.63066202090592327</v>
      </c>
      <c r="E129" s="10">
        <f t="shared" si="4"/>
        <v>0.68597914252607195</v>
      </c>
      <c r="F129" s="10">
        <f t="shared" si="5"/>
        <v>0.65832058171599761</v>
      </c>
    </row>
    <row r="130" spans="1:6" x14ac:dyDescent="0.25">
      <c r="A130" t="s">
        <v>105</v>
      </c>
      <c r="B130">
        <v>7.34</v>
      </c>
      <c r="C130">
        <v>67.400000000000006</v>
      </c>
      <c r="D130" s="10">
        <f t="shared" si="3"/>
        <v>0.71602787456445982</v>
      </c>
      <c r="E130" s="10">
        <f t="shared" si="4"/>
        <v>0.75434530706836633</v>
      </c>
      <c r="F130" s="10">
        <f t="shared" si="5"/>
        <v>0.73518659081641302</v>
      </c>
    </row>
    <row r="131" spans="1:6" x14ac:dyDescent="0.25">
      <c r="A131" t="s">
        <v>106</v>
      </c>
      <c r="B131">
        <v>7.14</v>
      </c>
      <c r="C131">
        <v>63.1</v>
      </c>
      <c r="D131" s="10">
        <f t="shared" ref="D131:D182" si="6">(B131-3.23)/(8.97-3.23)</f>
        <v>0.68118466898954699</v>
      </c>
      <c r="E131" s="10">
        <f t="shared" ref="E131:E182" si="7">(C131-2.3)/(88.6-2.3)</f>
        <v>0.7045191193511009</v>
      </c>
      <c r="F131" s="10">
        <f t="shared" ref="F131:F182" si="8">AVERAGE(D131:E131)</f>
        <v>0.69285189417032389</v>
      </c>
    </row>
    <row r="132" spans="1:6" x14ac:dyDescent="0.25">
      <c r="A132" t="s">
        <v>107</v>
      </c>
      <c r="B132">
        <v>7.29</v>
      </c>
      <c r="C132">
        <v>69.3</v>
      </c>
      <c r="D132" s="10">
        <f t="shared" si="6"/>
        <v>0.70731707317073178</v>
      </c>
      <c r="E132" s="10">
        <f t="shared" si="7"/>
        <v>0.77636152954808813</v>
      </c>
      <c r="F132" s="10">
        <f t="shared" si="8"/>
        <v>0.74183930135941001</v>
      </c>
    </row>
    <row r="133" spans="1:6" x14ac:dyDescent="0.25">
      <c r="A133" t="s">
        <v>108</v>
      </c>
      <c r="B133">
        <v>7.42</v>
      </c>
      <c r="C133">
        <v>65.099999999999994</v>
      </c>
      <c r="D133" s="10">
        <f t="shared" si="6"/>
        <v>0.72996515679442497</v>
      </c>
      <c r="E133" s="10">
        <f t="shared" si="7"/>
        <v>0.72769409038238697</v>
      </c>
      <c r="F133" s="10">
        <f t="shared" si="8"/>
        <v>0.72882962358840597</v>
      </c>
    </row>
    <row r="134" spans="1:6" x14ac:dyDescent="0.25">
      <c r="A134" t="s">
        <v>109</v>
      </c>
      <c r="B134">
        <v>7.77</v>
      </c>
      <c r="C134">
        <v>70.7</v>
      </c>
      <c r="D134" s="10">
        <f t="shared" si="6"/>
        <v>0.79094076655052248</v>
      </c>
      <c r="E134" s="10">
        <f t="shared" si="7"/>
        <v>0.79258400926998851</v>
      </c>
      <c r="F134" s="10">
        <f t="shared" si="8"/>
        <v>0.79176238791025555</v>
      </c>
    </row>
    <row r="135" spans="1:6" x14ac:dyDescent="0.25">
      <c r="A135" t="s">
        <v>110</v>
      </c>
      <c r="B135">
        <v>7.69</v>
      </c>
      <c r="C135">
        <v>65.599999999999994</v>
      </c>
      <c r="D135" s="10">
        <f t="shared" si="6"/>
        <v>0.77700348432055766</v>
      </c>
      <c r="E135" s="10">
        <f t="shared" si="7"/>
        <v>0.7334878331402086</v>
      </c>
      <c r="F135" s="10">
        <f t="shared" si="8"/>
        <v>0.75524565873038307</v>
      </c>
    </row>
    <row r="136" spans="1:6" x14ac:dyDescent="0.25">
      <c r="A136" t="s">
        <v>111</v>
      </c>
      <c r="B136">
        <v>6.69</v>
      </c>
      <c r="C136">
        <v>50.6</v>
      </c>
      <c r="D136" s="10">
        <f t="shared" si="6"/>
        <v>0.60278745644599308</v>
      </c>
      <c r="E136" s="10">
        <f t="shared" si="7"/>
        <v>0.55967555040556205</v>
      </c>
      <c r="F136" s="10">
        <f t="shared" si="8"/>
        <v>0.58123150342577756</v>
      </c>
    </row>
    <row r="137" spans="1:6" x14ac:dyDescent="0.25">
      <c r="A137" t="s">
        <v>112</v>
      </c>
      <c r="B137">
        <v>7.43</v>
      </c>
      <c r="C137">
        <v>63.1</v>
      </c>
      <c r="D137" s="10">
        <f t="shared" si="6"/>
        <v>0.7317073170731706</v>
      </c>
      <c r="E137" s="10">
        <f t="shared" si="7"/>
        <v>0.7045191193511009</v>
      </c>
      <c r="F137" s="10">
        <f t="shared" si="8"/>
        <v>0.7181132182121357</v>
      </c>
    </row>
    <row r="138" spans="1:6" x14ac:dyDescent="0.25">
      <c r="A138" t="s">
        <v>164</v>
      </c>
      <c r="C138">
        <v>63.5</v>
      </c>
      <c r="E138" s="10">
        <f t="shared" si="7"/>
        <v>0.70915411355735813</v>
      </c>
      <c r="F138" s="10">
        <f t="shared" si="8"/>
        <v>0.70915411355735813</v>
      </c>
    </row>
    <row r="139" spans="1:6" x14ac:dyDescent="0.25">
      <c r="A139" t="s">
        <v>196</v>
      </c>
      <c r="C139">
        <v>56.7</v>
      </c>
      <c r="E139" s="10">
        <f t="shared" si="7"/>
        <v>0.630359212050985</v>
      </c>
      <c r="F139" s="10">
        <f t="shared" si="8"/>
        <v>0.630359212050985</v>
      </c>
    </row>
    <row r="140" spans="1:6" x14ac:dyDescent="0.25">
      <c r="A140" t="s">
        <v>113</v>
      </c>
      <c r="B140">
        <v>6.95</v>
      </c>
      <c r="C140">
        <v>62.1</v>
      </c>
      <c r="D140" s="10">
        <f t="shared" si="6"/>
        <v>0.6480836236933798</v>
      </c>
      <c r="E140" s="10">
        <f t="shared" si="7"/>
        <v>0.69293163383545775</v>
      </c>
      <c r="F140" s="10">
        <f t="shared" si="8"/>
        <v>0.67050762876441872</v>
      </c>
    </row>
    <row r="141" spans="1:6" x14ac:dyDescent="0.25">
      <c r="A141" t="s">
        <v>114</v>
      </c>
      <c r="B141">
        <v>6.32</v>
      </c>
      <c r="C141">
        <v>58.1</v>
      </c>
      <c r="D141" s="10">
        <f t="shared" si="6"/>
        <v>0.5383275261324042</v>
      </c>
      <c r="E141" s="10">
        <f t="shared" si="7"/>
        <v>0.64658169177288538</v>
      </c>
      <c r="F141" s="10">
        <f t="shared" si="8"/>
        <v>0.59245460895264479</v>
      </c>
    </row>
    <row r="142" spans="1:6" x14ac:dyDescent="0.25">
      <c r="A142" t="s">
        <v>185</v>
      </c>
      <c r="B142">
        <v>6.65</v>
      </c>
      <c r="C142">
        <v>62.1</v>
      </c>
      <c r="D142" s="10">
        <f t="shared" si="6"/>
        <v>0.59581881533101044</v>
      </c>
      <c r="E142" s="10">
        <f t="shared" si="7"/>
        <v>0.69293163383545775</v>
      </c>
      <c r="F142" s="10">
        <f t="shared" si="8"/>
        <v>0.64437522458323415</v>
      </c>
    </row>
    <row r="143" spans="1:6" x14ac:dyDescent="0.25">
      <c r="A143" t="s">
        <v>165</v>
      </c>
      <c r="B143">
        <v>7.07</v>
      </c>
      <c r="C143">
        <v>62.2</v>
      </c>
      <c r="D143" s="10">
        <f t="shared" si="6"/>
        <v>0.66898954703832758</v>
      </c>
      <c r="E143" s="10">
        <f t="shared" si="7"/>
        <v>0.69409038238702214</v>
      </c>
      <c r="F143" s="10">
        <f t="shared" si="8"/>
        <v>0.68153996471267486</v>
      </c>
    </row>
    <row r="144" spans="1:6" x14ac:dyDescent="0.25">
      <c r="A144" t="s">
        <v>115</v>
      </c>
      <c r="B144">
        <v>6.08</v>
      </c>
      <c r="C144">
        <v>52.3</v>
      </c>
      <c r="D144" s="10">
        <f t="shared" si="6"/>
        <v>0.49651567944250868</v>
      </c>
      <c r="E144" s="10">
        <f t="shared" si="7"/>
        <v>0.57937427578215528</v>
      </c>
      <c r="F144" s="10">
        <f t="shared" si="8"/>
        <v>0.53794497761233195</v>
      </c>
    </row>
    <row r="145" spans="1:6" x14ac:dyDescent="0.25">
      <c r="A145" t="s">
        <v>116</v>
      </c>
      <c r="B145">
        <v>8.52</v>
      </c>
      <c r="C145">
        <v>87.8</v>
      </c>
      <c r="D145" s="10">
        <f t="shared" si="6"/>
        <v>0.92160278745644586</v>
      </c>
      <c r="E145" s="10">
        <f t="shared" si="7"/>
        <v>0.99073001158748553</v>
      </c>
      <c r="F145" s="10">
        <f t="shared" si="8"/>
        <v>0.95616639952196569</v>
      </c>
    </row>
    <row r="146" spans="1:6" x14ac:dyDescent="0.25">
      <c r="A146" t="s">
        <v>195</v>
      </c>
      <c r="B146">
        <v>7.29</v>
      </c>
      <c r="C146">
        <v>66.599999999999994</v>
      </c>
      <c r="D146" s="10">
        <f t="shared" si="6"/>
        <v>0.70731707317073178</v>
      </c>
      <c r="E146" s="10">
        <f t="shared" si="7"/>
        <v>0.74507531865585164</v>
      </c>
      <c r="F146" s="10">
        <f t="shared" si="8"/>
        <v>0.72619619591329165</v>
      </c>
    </row>
    <row r="147" spans="1:6" x14ac:dyDescent="0.25">
      <c r="A147" t="s">
        <v>117</v>
      </c>
      <c r="B147">
        <v>6.44</v>
      </c>
      <c r="C147">
        <v>60.6</v>
      </c>
      <c r="D147" s="10">
        <f t="shared" si="6"/>
        <v>0.55923344947735198</v>
      </c>
      <c r="E147" s="10">
        <f t="shared" si="7"/>
        <v>0.67555040556199308</v>
      </c>
      <c r="F147" s="10">
        <f t="shared" si="8"/>
        <v>0.61739192751967253</v>
      </c>
    </row>
    <row r="148" spans="1:6" x14ac:dyDescent="0.25">
      <c r="A148" t="s">
        <v>199</v>
      </c>
      <c r="C148">
        <v>47</v>
      </c>
      <c r="E148" s="10">
        <f t="shared" si="7"/>
        <v>0.51796060254924692</v>
      </c>
      <c r="F148" s="10">
        <f t="shared" si="8"/>
        <v>0.51796060254924692</v>
      </c>
    </row>
    <row r="149" spans="1:6" x14ac:dyDescent="0.25">
      <c r="A149" t="s">
        <v>118</v>
      </c>
      <c r="B149">
        <v>6.74</v>
      </c>
      <c r="C149">
        <v>61.9</v>
      </c>
      <c r="D149" s="10">
        <f t="shared" si="6"/>
        <v>0.61149825783972123</v>
      </c>
      <c r="E149" s="10">
        <f t="shared" si="7"/>
        <v>0.69061413673232908</v>
      </c>
      <c r="F149" s="10">
        <f t="shared" si="8"/>
        <v>0.65105619728602515</v>
      </c>
    </row>
    <row r="150" spans="1:6" x14ac:dyDescent="0.25">
      <c r="A150" t="s">
        <v>119</v>
      </c>
      <c r="B150">
        <v>7.27</v>
      </c>
      <c r="C150">
        <v>68.5</v>
      </c>
      <c r="D150" s="10">
        <f t="shared" si="6"/>
        <v>0.7038327526132403</v>
      </c>
      <c r="E150" s="10">
        <f t="shared" si="7"/>
        <v>0.76709154113557365</v>
      </c>
      <c r="F150" s="10">
        <f t="shared" si="8"/>
        <v>0.73546214687440692</v>
      </c>
    </row>
    <row r="151" spans="1:6" x14ac:dyDescent="0.25">
      <c r="A151" t="s">
        <v>120</v>
      </c>
      <c r="B151">
        <v>6.57</v>
      </c>
      <c r="C151">
        <v>59.9</v>
      </c>
      <c r="D151" s="10">
        <f t="shared" si="6"/>
        <v>0.58188153310104529</v>
      </c>
      <c r="E151" s="10">
        <f t="shared" si="7"/>
        <v>0.66743916570104289</v>
      </c>
      <c r="F151" s="10">
        <f t="shared" si="8"/>
        <v>0.62466034940104409</v>
      </c>
    </row>
    <row r="152" spans="1:6" x14ac:dyDescent="0.25">
      <c r="A152" t="s">
        <v>166</v>
      </c>
      <c r="C152">
        <v>70</v>
      </c>
      <c r="E152" s="10">
        <f t="shared" si="7"/>
        <v>0.78447276940903832</v>
      </c>
      <c r="F152" s="10">
        <f t="shared" si="8"/>
        <v>0.78447276940903832</v>
      </c>
    </row>
    <row r="153" spans="1:6" x14ac:dyDescent="0.25">
      <c r="A153" t="s">
        <v>194</v>
      </c>
      <c r="C153">
        <v>68.8</v>
      </c>
      <c r="E153" s="10">
        <f t="shared" si="7"/>
        <v>0.7705677867902665</v>
      </c>
      <c r="F153" s="10">
        <f t="shared" si="8"/>
        <v>0.7705677867902665</v>
      </c>
    </row>
    <row r="154" spans="1:6" x14ac:dyDescent="0.25">
      <c r="A154" t="s">
        <v>186</v>
      </c>
      <c r="B154">
        <v>6.77</v>
      </c>
      <c r="C154">
        <v>53.8</v>
      </c>
      <c r="D154" s="10">
        <f t="shared" si="6"/>
        <v>0.61672473867595812</v>
      </c>
      <c r="E154" s="10">
        <f t="shared" si="7"/>
        <v>0.59675550405561995</v>
      </c>
      <c r="F154" s="10">
        <f t="shared" si="8"/>
        <v>0.60674012136578903</v>
      </c>
    </row>
    <row r="155" spans="1:6" x14ac:dyDescent="0.25">
      <c r="A155" t="s">
        <v>187</v>
      </c>
      <c r="B155">
        <v>6.79</v>
      </c>
      <c r="C155">
        <v>59.7</v>
      </c>
      <c r="D155" s="10">
        <f t="shared" si="6"/>
        <v>0.62020905923344949</v>
      </c>
      <c r="E155" s="10">
        <f t="shared" si="7"/>
        <v>0.66512166859791433</v>
      </c>
      <c r="F155" s="10">
        <f>AVERAGE(D155:E155)</f>
        <v>0.64266536391568185</v>
      </c>
    </row>
    <row r="156" spans="1:6" x14ac:dyDescent="0.25">
      <c r="A156" t="s">
        <v>121</v>
      </c>
      <c r="B156">
        <v>7.33</v>
      </c>
      <c r="C156">
        <v>72</v>
      </c>
      <c r="D156" s="10">
        <f t="shared" si="6"/>
        <v>0.71428571428571419</v>
      </c>
      <c r="E156" s="10">
        <f t="shared" si="7"/>
        <v>0.8076477404403245</v>
      </c>
      <c r="F156" s="10">
        <f t="shared" si="8"/>
        <v>0.7609667273630194</v>
      </c>
    </row>
    <row r="157" spans="1:6" x14ac:dyDescent="0.25">
      <c r="A157" t="s">
        <v>122</v>
      </c>
      <c r="B157">
        <v>8.16</v>
      </c>
      <c r="C157">
        <v>81</v>
      </c>
      <c r="D157" s="10">
        <f t="shared" si="6"/>
        <v>0.85888501742160273</v>
      </c>
      <c r="E157" s="10">
        <f t="shared" si="7"/>
        <v>0.9119351100811125</v>
      </c>
      <c r="F157" s="10">
        <f t="shared" si="8"/>
        <v>0.88541006375135756</v>
      </c>
    </row>
    <row r="158" spans="1:6" x14ac:dyDescent="0.25">
      <c r="A158" t="s">
        <v>123</v>
      </c>
      <c r="B158">
        <v>5.19</v>
      </c>
      <c r="D158" s="10">
        <f t="shared" si="6"/>
        <v>0.34146341463414642</v>
      </c>
      <c r="F158" s="10">
        <f t="shared" si="8"/>
        <v>0.34146341463414642</v>
      </c>
    </row>
    <row r="159" spans="1:6" x14ac:dyDescent="0.25">
      <c r="A159" t="s">
        <v>124</v>
      </c>
      <c r="B159">
        <v>7.76</v>
      </c>
      <c r="C159">
        <v>74.7</v>
      </c>
      <c r="D159" s="10">
        <f t="shared" si="6"/>
        <v>0.78919860627177685</v>
      </c>
      <c r="E159" s="10">
        <f t="shared" si="7"/>
        <v>0.83893395133256088</v>
      </c>
      <c r="F159" s="10">
        <f t="shared" si="8"/>
        <v>0.81406627880216886</v>
      </c>
    </row>
    <row r="160" spans="1:6" x14ac:dyDescent="0.25">
      <c r="A160" t="s">
        <v>188</v>
      </c>
      <c r="B160">
        <v>6.81</v>
      </c>
      <c r="C160">
        <v>51.3</v>
      </c>
      <c r="D160" s="10">
        <f t="shared" si="6"/>
        <v>0.62369337979094064</v>
      </c>
      <c r="E160" s="10">
        <f t="shared" si="7"/>
        <v>0.56778679026651213</v>
      </c>
      <c r="F160" s="10">
        <f t="shared" si="8"/>
        <v>0.59574008502872644</v>
      </c>
    </row>
    <row r="161" spans="1:6" x14ac:dyDescent="0.25">
      <c r="A161" t="s">
        <v>125</v>
      </c>
      <c r="B161">
        <v>6.92</v>
      </c>
      <c r="C161">
        <v>58.5</v>
      </c>
      <c r="D161" s="10">
        <f t="shared" si="6"/>
        <v>0.64285714285714279</v>
      </c>
      <c r="E161" s="10">
        <f t="shared" si="7"/>
        <v>0.65121668597914262</v>
      </c>
      <c r="F161" s="10">
        <f t="shared" si="8"/>
        <v>0.64703691441814271</v>
      </c>
    </row>
    <row r="162" spans="1:6" x14ac:dyDescent="0.25">
      <c r="A162" t="s">
        <v>126</v>
      </c>
      <c r="B162">
        <v>6.63</v>
      </c>
      <c r="C162">
        <v>63.9</v>
      </c>
      <c r="D162" s="10">
        <f t="shared" si="6"/>
        <v>0.59233449477351907</v>
      </c>
      <c r="E162" s="10">
        <f t="shared" si="7"/>
        <v>0.71378910776361537</v>
      </c>
      <c r="F162" s="10">
        <f t="shared" si="8"/>
        <v>0.65306180126856717</v>
      </c>
    </row>
    <row r="163" spans="1:6" x14ac:dyDescent="0.25">
      <c r="A163" t="s">
        <v>189</v>
      </c>
      <c r="B163">
        <v>6.27</v>
      </c>
      <c r="C163">
        <v>45.8</v>
      </c>
      <c r="D163" s="10">
        <f t="shared" si="6"/>
        <v>0.52961672473867583</v>
      </c>
      <c r="E163" s="10">
        <f t="shared" si="7"/>
        <v>0.5040556199304751</v>
      </c>
      <c r="F163" s="10">
        <f t="shared" si="8"/>
        <v>0.51683617233457546</v>
      </c>
    </row>
    <row r="164" spans="1:6" x14ac:dyDescent="0.25">
      <c r="A164" t="s">
        <v>127</v>
      </c>
      <c r="B164">
        <v>5.71</v>
      </c>
      <c r="C164">
        <v>53.6</v>
      </c>
      <c r="D164" s="10">
        <f t="shared" si="6"/>
        <v>0.43205574912891986</v>
      </c>
      <c r="E164" s="10">
        <f t="shared" si="7"/>
        <v>0.59443800695249138</v>
      </c>
      <c r="F164" s="10">
        <f t="shared" si="8"/>
        <v>0.51324687804070557</v>
      </c>
    </row>
    <row r="165" spans="1:6" x14ac:dyDescent="0.25">
      <c r="A165" t="s">
        <v>167</v>
      </c>
      <c r="C165">
        <v>59.6</v>
      </c>
      <c r="E165" s="10">
        <f t="shared" si="7"/>
        <v>0.66396292004635005</v>
      </c>
      <c r="F165" s="10">
        <f t="shared" si="8"/>
        <v>0.66396292004635005</v>
      </c>
    </row>
    <row r="166" spans="1:6" x14ac:dyDescent="0.25">
      <c r="A166" t="s">
        <v>128</v>
      </c>
      <c r="B166">
        <v>7.07</v>
      </c>
      <c r="C166">
        <v>62.9</v>
      </c>
      <c r="D166" s="10">
        <f t="shared" si="6"/>
        <v>0.66898954703832758</v>
      </c>
      <c r="E166" s="10">
        <f t="shared" si="7"/>
        <v>0.70220162224797222</v>
      </c>
      <c r="F166" s="10">
        <f t="shared" si="8"/>
        <v>0.68559558464314985</v>
      </c>
    </row>
    <row r="167" spans="1:6" x14ac:dyDescent="0.25">
      <c r="A167" t="s">
        <v>129</v>
      </c>
      <c r="B167">
        <v>6.39</v>
      </c>
      <c r="C167">
        <v>57.6</v>
      </c>
      <c r="D167" s="10">
        <f t="shared" si="6"/>
        <v>0.55052264808362361</v>
      </c>
      <c r="E167" s="10">
        <f t="shared" si="7"/>
        <v>0.64078794901506375</v>
      </c>
      <c r="F167" s="10">
        <f t="shared" si="8"/>
        <v>0.59565529854934374</v>
      </c>
    </row>
    <row r="168" spans="1:6" x14ac:dyDescent="0.25">
      <c r="A168" t="s">
        <v>130</v>
      </c>
      <c r="B168">
        <v>6.92</v>
      </c>
      <c r="C168">
        <v>62.1</v>
      </c>
      <c r="D168" s="10">
        <f t="shared" si="6"/>
        <v>0.64285714285714279</v>
      </c>
      <c r="E168" s="10">
        <f t="shared" si="7"/>
        <v>0.69293163383545775</v>
      </c>
      <c r="F168" s="10">
        <f t="shared" si="8"/>
        <v>0.66789438834630022</v>
      </c>
    </row>
    <row r="169" spans="1:6" x14ac:dyDescent="0.25">
      <c r="A169" t="s">
        <v>168</v>
      </c>
      <c r="C169">
        <v>41.9</v>
      </c>
      <c r="E169" s="10">
        <f t="shared" si="7"/>
        <v>0.45886442641946701</v>
      </c>
      <c r="F169" s="10">
        <f t="shared" si="8"/>
        <v>0.45886442641946701</v>
      </c>
    </row>
    <row r="170" spans="1:6" x14ac:dyDescent="0.25">
      <c r="A170" t="s">
        <v>131</v>
      </c>
      <c r="B170">
        <v>7.3</v>
      </c>
      <c r="C170">
        <v>59.3</v>
      </c>
      <c r="D170" s="10">
        <f t="shared" si="6"/>
        <v>0.70905923344947741</v>
      </c>
      <c r="E170" s="10">
        <f t="shared" si="7"/>
        <v>0.66048667439165698</v>
      </c>
      <c r="F170" s="10">
        <f t="shared" si="8"/>
        <v>0.68477295392056714</v>
      </c>
    </row>
    <row r="171" spans="1:6" x14ac:dyDescent="0.25">
      <c r="A171" t="s">
        <v>132</v>
      </c>
      <c r="B171">
        <v>6.2</v>
      </c>
      <c r="C171">
        <v>46.8</v>
      </c>
      <c r="D171" s="10">
        <f t="shared" si="6"/>
        <v>0.51742160278745641</v>
      </c>
      <c r="E171" s="10">
        <f t="shared" si="7"/>
        <v>0.51564310544611824</v>
      </c>
      <c r="F171" s="10">
        <f t="shared" si="8"/>
        <v>0.51653235411678733</v>
      </c>
    </row>
    <row r="172" spans="1:6" x14ac:dyDescent="0.25">
      <c r="A172" t="s">
        <v>192</v>
      </c>
      <c r="B172">
        <v>8.15</v>
      </c>
      <c r="C172">
        <v>72.599999999999994</v>
      </c>
      <c r="D172" s="10">
        <f t="shared" si="6"/>
        <v>0.8571428571428571</v>
      </c>
      <c r="E172" s="10">
        <f t="shared" si="7"/>
        <v>0.8146002317497103</v>
      </c>
      <c r="F172" s="10">
        <f t="shared" si="8"/>
        <v>0.83587154444628364</v>
      </c>
    </row>
    <row r="173" spans="1:6" x14ac:dyDescent="0.25">
      <c r="A173" t="s">
        <v>133</v>
      </c>
      <c r="B173">
        <v>7.87</v>
      </c>
      <c r="C173">
        <v>76.400000000000006</v>
      </c>
      <c r="D173" s="10">
        <f t="shared" si="6"/>
        <v>0.80836236933797911</v>
      </c>
      <c r="E173" s="10">
        <f t="shared" si="7"/>
        <v>0.85863267670915422</v>
      </c>
      <c r="F173" s="10">
        <f t="shared" si="8"/>
        <v>0.83349752302356661</v>
      </c>
    </row>
    <row r="174" spans="1:6" x14ac:dyDescent="0.25">
      <c r="A174" t="s">
        <v>134</v>
      </c>
      <c r="B174">
        <v>7.73</v>
      </c>
      <c r="C174">
        <v>75.400000000000006</v>
      </c>
      <c r="D174" s="10">
        <f t="shared" si="6"/>
        <v>0.78397212543554007</v>
      </c>
      <c r="E174" s="10">
        <f t="shared" si="7"/>
        <v>0.84704519119351118</v>
      </c>
      <c r="F174" s="10">
        <f t="shared" si="8"/>
        <v>0.81550865831452568</v>
      </c>
    </row>
    <row r="175" spans="1:6" x14ac:dyDescent="0.25">
      <c r="A175" t="s">
        <v>135</v>
      </c>
      <c r="B175">
        <v>7.18</v>
      </c>
      <c r="C175">
        <v>68.8</v>
      </c>
      <c r="D175" s="10">
        <f t="shared" si="6"/>
        <v>0.68815331010452951</v>
      </c>
      <c r="E175" s="10">
        <f t="shared" si="7"/>
        <v>0.7705677867902665</v>
      </c>
      <c r="F175" s="10">
        <f t="shared" si="8"/>
        <v>0.72936054844739795</v>
      </c>
    </row>
    <row r="176" spans="1:6" x14ac:dyDescent="0.25">
      <c r="A176" t="s">
        <v>169</v>
      </c>
      <c r="C176">
        <v>46</v>
      </c>
      <c r="E176" s="10">
        <f t="shared" si="7"/>
        <v>0.50637311703360377</v>
      </c>
      <c r="F176" s="10">
        <f t="shared" si="8"/>
        <v>0.50637311703360377</v>
      </c>
    </row>
    <row r="177" spans="1:6" x14ac:dyDescent="0.25">
      <c r="A177" t="s">
        <v>170</v>
      </c>
      <c r="C177">
        <v>60.8</v>
      </c>
      <c r="E177" s="10">
        <f t="shared" si="7"/>
        <v>0.67786790266512165</v>
      </c>
      <c r="F177" s="10">
        <f t="shared" si="8"/>
        <v>0.67786790266512165</v>
      </c>
    </row>
    <row r="178" spans="1:6" x14ac:dyDescent="0.25">
      <c r="A178" t="s">
        <v>136</v>
      </c>
      <c r="B178">
        <v>3.23</v>
      </c>
      <c r="C178">
        <v>33.700000000000003</v>
      </c>
      <c r="D178" s="10">
        <f t="shared" si="6"/>
        <v>0</v>
      </c>
      <c r="E178" s="10">
        <f t="shared" si="7"/>
        <v>0.36384704519119354</v>
      </c>
      <c r="F178" s="10">
        <f t="shared" si="8"/>
        <v>0.18192352259559677</v>
      </c>
    </row>
    <row r="179" spans="1:6" x14ac:dyDescent="0.25">
      <c r="A179" t="s">
        <v>137</v>
      </c>
      <c r="B179">
        <v>6.46</v>
      </c>
      <c r="C179">
        <v>54</v>
      </c>
      <c r="D179" s="10">
        <f t="shared" si="6"/>
        <v>0.56271777003484313</v>
      </c>
      <c r="E179" s="10">
        <f t="shared" si="7"/>
        <v>0.59907300115874862</v>
      </c>
      <c r="F179" s="10">
        <f t="shared" si="8"/>
        <v>0.58089538559679588</v>
      </c>
    </row>
    <row r="180" spans="1:6" x14ac:dyDescent="0.25">
      <c r="A180" t="s">
        <v>190</v>
      </c>
      <c r="B180">
        <v>6.28</v>
      </c>
      <c r="D180" s="10">
        <f t="shared" si="6"/>
        <v>0.53135888501742168</v>
      </c>
      <c r="F180" s="10">
        <f t="shared" si="8"/>
        <v>0.53135888501742168</v>
      </c>
    </row>
    <row r="181" spans="1:6" x14ac:dyDescent="0.25">
      <c r="A181" t="s">
        <v>138</v>
      </c>
      <c r="B181">
        <v>6.97</v>
      </c>
      <c r="C181">
        <v>58.8</v>
      </c>
      <c r="D181" s="10">
        <f t="shared" si="6"/>
        <v>0.65156794425087106</v>
      </c>
      <c r="E181" s="10">
        <f t="shared" si="7"/>
        <v>0.65469293163383546</v>
      </c>
      <c r="F181" s="10">
        <f t="shared" si="8"/>
        <v>0.65313043794235326</v>
      </c>
    </row>
    <row r="182" spans="1:6" x14ac:dyDescent="0.25">
      <c r="A182" t="s">
        <v>139</v>
      </c>
      <c r="B182">
        <v>5.33</v>
      </c>
      <c r="C182">
        <v>38.200000000000003</v>
      </c>
      <c r="D182" s="10">
        <f t="shared" si="6"/>
        <v>0.36585365853658536</v>
      </c>
      <c r="E182" s="10">
        <f t="shared" si="7"/>
        <v>0.41599073001158754</v>
      </c>
      <c r="F182" s="10">
        <f t="shared" si="8"/>
        <v>0.39092219427408648</v>
      </c>
    </row>
    <row r="183" spans="1:6" x14ac:dyDescent="0.25">
      <c r="A183" s="1" t="s">
        <v>142</v>
      </c>
      <c r="B183" s="5">
        <f>MIN(B3:B182)</f>
        <v>3.23</v>
      </c>
      <c r="C183" s="14">
        <f>MIN(C3:C182)</f>
        <v>2.2999999999999998</v>
      </c>
      <c r="F183" s="10">
        <f>MIN(F3:F182)</f>
        <v>0</v>
      </c>
    </row>
    <row r="184" spans="1:6" x14ac:dyDescent="0.25">
      <c r="A184" s="4" t="s">
        <v>143</v>
      </c>
      <c r="B184" s="9">
        <f>MAX(B3:B182)</f>
        <v>8.9700000000000006</v>
      </c>
      <c r="C184" s="9">
        <f>MAX(C3:C182)</f>
        <v>88.6</v>
      </c>
      <c r="F184" s="9">
        <f>MAX(F3:F182)</f>
        <v>1</v>
      </c>
    </row>
    <row r="185" spans="1:6" x14ac:dyDescent="0.25">
      <c r="A185" s="2"/>
      <c r="B185" s="6"/>
    </row>
    <row r="186" spans="1:6" x14ac:dyDescent="0.25">
      <c r="A186" s="3"/>
      <c r="B186" s="6"/>
    </row>
    <row r="187" spans="1:6" x14ac:dyDescent="0.25">
      <c r="A187" s="3"/>
      <c r="B187" s="6"/>
    </row>
    <row r="188" spans="1:6" x14ac:dyDescent="0.25">
      <c r="A188" s="1"/>
      <c r="B188" s="6"/>
    </row>
    <row r="189" spans="1:6" x14ac:dyDescent="0.25">
      <c r="B189" s="7"/>
    </row>
    <row r="190" spans="1:6" x14ac:dyDescent="0.25">
      <c r="B190" s="7"/>
    </row>
    <row r="191" spans="1:6" x14ac:dyDescent="0.25">
      <c r="B191" s="7"/>
    </row>
    <row r="192" spans="1:6" x14ac:dyDescent="0.25">
      <c r="B192" s="7"/>
    </row>
    <row r="193" spans="2:2" x14ac:dyDescent="0.25">
      <c r="B193" s="7"/>
    </row>
    <row r="194" spans="2:2" x14ac:dyDescent="0.25">
      <c r="B194" s="7"/>
    </row>
    <row r="195" spans="2:2" x14ac:dyDescent="0.25">
      <c r="B195" s="7"/>
    </row>
    <row r="196" spans="2:2" x14ac:dyDescent="0.25">
      <c r="B196" s="7"/>
    </row>
    <row r="197" spans="2:2" x14ac:dyDescent="0.25">
      <c r="B197" s="7"/>
    </row>
    <row r="198" spans="2:2" x14ac:dyDescent="0.25">
      <c r="B198" s="7"/>
    </row>
    <row r="199" spans="2:2" x14ac:dyDescent="0.25">
      <c r="B199" s="7"/>
    </row>
    <row r="200" spans="2:2" x14ac:dyDescent="0.25">
      <c r="B200" s="7"/>
    </row>
    <row r="201" spans="2:2" x14ac:dyDescent="0.25">
      <c r="B201" s="7"/>
    </row>
    <row r="202" spans="2:2" x14ac:dyDescent="0.25">
      <c r="B202" s="7"/>
    </row>
    <row r="203" spans="2:2" x14ac:dyDescent="0.25">
      <c r="B203" s="7"/>
    </row>
    <row r="204" spans="2:2" x14ac:dyDescent="0.25">
      <c r="B204" s="7"/>
    </row>
    <row r="205" spans="2:2" x14ac:dyDescent="0.25">
      <c r="B205" s="7"/>
    </row>
    <row r="206" spans="2:2" x14ac:dyDescent="0.25">
      <c r="B206" s="7"/>
    </row>
    <row r="207" spans="2:2" x14ac:dyDescent="0.25">
      <c r="B207" s="7"/>
    </row>
    <row r="208" spans="2:2" x14ac:dyDescent="0.25">
      <c r="B208" s="7"/>
    </row>
    <row r="209" spans="2:2" x14ac:dyDescent="0.25">
      <c r="B209" s="7"/>
    </row>
    <row r="210" spans="2:2" x14ac:dyDescent="0.25">
      <c r="B210" s="7"/>
    </row>
    <row r="211" spans="2:2" x14ac:dyDescent="0.25">
      <c r="B211" s="7"/>
    </row>
    <row r="212" spans="2:2" x14ac:dyDescent="0.25">
      <c r="B212" s="7"/>
    </row>
    <row r="213" spans="2:2" x14ac:dyDescent="0.25">
      <c r="B213" s="7"/>
    </row>
    <row r="214" spans="2:2" x14ac:dyDescent="0.25">
      <c r="B214" s="7"/>
    </row>
    <row r="215" spans="2:2" x14ac:dyDescent="0.25">
      <c r="B215" s="7"/>
    </row>
    <row r="216" spans="2:2" x14ac:dyDescent="0.25">
      <c r="B216" s="7"/>
    </row>
    <row r="217" spans="2:2" x14ac:dyDescent="0.25">
      <c r="B217" s="7"/>
    </row>
    <row r="218" spans="2:2" x14ac:dyDescent="0.25">
      <c r="B218" s="7"/>
    </row>
    <row r="219" spans="2:2" x14ac:dyDescent="0.25">
      <c r="B219" s="7"/>
    </row>
    <row r="220" spans="2:2" x14ac:dyDescent="0.25">
      <c r="B220" s="7"/>
    </row>
    <row r="221" spans="2:2" x14ac:dyDescent="0.25">
      <c r="B221" s="7"/>
    </row>
    <row r="222" spans="2:2" x14ac:dyDescent="0.25">
      <c r="B222" s="7"/>
    </row>
    <row r="223" spans="2:2" x14ac:dyDescent="0.25">
      <c r="B223" s="7"/>
    </row>
    <row r="224" spans="2:2" x14ac:dyDescent="0.25">
      <c r="B224" s="7"/>
    </row>
    <row r="225" spans="2:2" x14ac:dyDescent="0.25">
      <c r="B225" s="7"/>
    </row>
    <row r="226" spans="2:2" x14ac:dyDescent="0.25">
      <c r="B226" s="7"/>
    </row>
    <row r="227" spans="2:2" x14ac:dyDescent="0.25">
      <c r="B227" s="7"/>
    </row>
    <row r="228" spans="2:2" x14ac:dyDescent="0.25">
      <c r="B228" s="7"/>
    </row>
    <row r="229" spans="2:2" x14ac:dyDescent="0.25">
      <c r="B229" s="7"/>
    </row>
    <row r="230" spans="2:2" x14ac:dyDescent="0.25">
      <c r="B230" s="7"/>
    </row>
    <row r="231" spans="2:2" x14ac:dyDescent="0.25">
      <c r="B231" s="7"/>
    </row>
    <row r="232" spans="2:2" x14ac:dyDescent="0.25">
      <c r="B232" s="7"/>
    </row>
    <row r="233" spans="2:2" x14ac:dyDescent="0.25">
      <c r="B233" s="7"/>
    </row>
    <row r="234" spans="2:2" x14ac:dyDescent="0.25">
      <c r="B234" s="7"/>
    </row>
    <row r="235" spans="2:2" x14ac:dyDescent="0.25">
      <c r="B235" s="7"/>
    </row>
    <row r="236" spans="2:2" x14ac:dyDescent="0.25">
      <c r="B236" s="7"/>
    </row>
    <row r="237" spans="2:2" x14ac:dyDescent="0.25">
      <c r="B237" s="7"/>
    </row>
    <row r="238" spans="2:2" x14ac:dyDescent="0.25">
      <c r="B238" s="7"/>
    </row>
    <row r="239" spans="2:2" x14ac:dyDescent="0.25">
      <c r="B239" s="7"/>
    </row>
    <row r="240" spans="2:2" x14ac:dyDescent="0.25">
      <c r="B240" s="7"/>
    </row>
    <row r="241" spans="2:2" x14ac:dyDescent="0.25">
      <c r="B241" s="7"/>
    </row>
    <row r="242" spans="2:2" x14ac:dyDescent="0.25">
      <c r="B242" s="7"/>
    </row>
    <row r="243" spans="2:2" x14ac:dyDescent="0.25">
      <c r="B243" s="7"/>
    </row>
    <row r="244" spans="2:2" x14ac:dyDescent="0.25">
      <c r="B244" s="7"/>
    </row>
    <row r="245" spans="2:2" x14ac:dyDescent="0.25">
      <c r="B245" s="7"/>
    </row>
    <row r="246" spans="2:2" x14ac:dyDescent="0.25">
      <c r="B246" s="7"/>
    </row>
    <row r="247" spans="2:2" x14ac:dyDescent="0.25">
      <c r="B247" s="7"/>
    </row>
    <row r="248" spans="2:2" x14ac:dyDescent="0.25">
      <c r="B248" s="7"/>
    </row>
    <row r="249" spans="2:2" x14ac:dyDescent="0.25">
      <c r="B249" s="7"/>
    </row>
    <row r="250" spans="2:2" x14ac:dyDescent="0.25">
      <c r="B250" s="7"/>
    </row>
    <row r="251" spans="2:2" x14ac:dyDescent="0.25">
      <c r="B251" s="7"/>
    </row>
    <row r="252" spans="2:2" x14ac:dyDescent="0.25">
      <c r="B252" s="7"/>
    </row>
    <row r="253" spans="2:2" x14ac:dyDescent="0.25">
      <c r="B253" s="7"/>
    </row>
    <row r="254" spans="2:2" x14ac:dyDescent="0.25">
      <c r="B254" s="7"/>
    </row>
    <row r="255" spans="2:2" x14ac:dyDescent="0.25">
      <c r="B255" s="7"/>
    </row>
    <row r="256" spans="2:2" x14ac:dyDescent="0.25">
      <c r="B256" s="7"/>
    </row>
    <row r="257" spans="2:2" x14ac:dyDescent="0.25">
      <c r="B257" s="7"/>
    </row>
    <row r="258" spans="2:2" x14ac:dyDescent="0.25">
      <c r="B258" s="7"/>
    </row>
    <row r="259" spans="2:2" x14ac:dyDescent="0.25">
      <c r="B259" s="7"/>
    </row>
    <row r="260" spans="2:2" x14ac:dyDescent="0.25">
      <c r="B260" s="7"/>
    </row>
    <row r="261" spans="2:2" x14ac:dyDescent="0.25">
      <c r="B261" s="7"/>
    </row>
    <row r="262" spans="2:2" x14ac:dyDescent="0.25">
      <c r="B262" s="7"/>
    </row>
    <row r="263" spans="2:2" x14ac:dyDescent="0.25">
      <c r="B263" s="7"/>
    </row>
    <row r="264" spans="2:2" x14ac:dyDescent="0.25">
      <c r="B264" s="7"/>
    </row>
    <row r="265" spans="2:2" x14ac:dyDescent="0.25">
      <c r="B265" s="7"/>
    </row>
    <row r="266" spans="2:2" x14ac:dyDescent="0.25">
      <c r="B266" s="7"/>
    </row>
    <row r="267" spans="2:2" x14ac:dyDescent="0.25">
      <c r="B267" s="7"/>
    </row>
    <row r="268" spans="2:2" x14ac:dyDescent="0.25">
      <c r="B268" s="7"/>
    </row>
    <row r="269" spans="2:2" x14ac:dyDescent="0.25">
      <c r="B269" s="7"/>
    </row>
    <row r="270" spans="2:2" x14ac:dyDescent="0.25">
      <c r="B270" s="7"/>
    </row>
    <row r="271" spans="2:2" x14ac:dyDescent="0.25">
      <c r="B271" s="7"/>
    </row>
    <row r="272" spans="2:2" x14ac:dyDescent="0.25">
      <c r="B272" s="7"/>
    </row>
    <row r="273" spans="2:2" x14ac:dyDescent="0.25">
      <c r="B273" s="7"/>
    </row>
    <row r="274" spans="2:2" x14ac:dyDescent="0.25">
      <c r="B274" s="7"/>
    </row>
    <row r="275" spans="2:2" x14ac:dyDescent="0.25">
      <c r="B275" s="7"/>
    </row>
    <row r="276" spans="2:2" x14ac:dyDescent="0.25">
      <c r="B276" s="7"/>
    </row>
    <row r="277" spans="2:2" x14ac:dyDescent="0.25">
      <c r="B277" s="7"/>
    </row>
    <row r="278" spans="2:2" x14ac:dyDescent="0.25">
      <c r="B278" s="7"/>
    </row>
    <row r="279" spans="2:2" x14ac:dyDescent="0.25">
      <c r="B279" s="7"/>
    </row>
    <row r="280" spans="2:2" x14ac:dyDescent="0.25">
      <c r="B280" s="7"/>
    </row>
    <row r="281" spans="2:2" x14ac:dyDescent="0.25">
      <c r="B281" s="7"/>
    </row>
    <row r="282" spans="2:2" x14ac:dyDescent="0.25">
      <c r="B282" s="7"/>
    </row>
    <row r="283" spans="2:2" x14ac:dyDescent="0.25">
      <c r="B283" s="7"/>
    </row>
    <row r="284" spans="2:2" x14ac:dyDescent="0.25">
      <c r="B284" s="7"/>
    </row>
    <row r="285" spans="2:2" x14ac:dyDescent="0.25">
      <c r="B285" s="7"/>
    </row>
    <row r="286" spans="2:2" x14ac:dyDescent="0.25">
      <c r="B286" s="7"/>
    </row>
    <row r="287" spans="2:2" x14ac:dyDescent="0.25">
      <c r="B287" s="7"/>
    </row>
    <row r="288" spans="2:2" x14ac:dyDescent="0.25">
      <c r="B288" s="7"/>
    </row>
    <row r="289" spans="2:2" x14ac:dyDescent="0.25">
      <c r="B289" s="7"/>
    </row>
    <row r="290" spans="2:2" x14ac:dyDescent="0.25">
      <c r="B290" s="7"/>
    </row>
    <row r="291" spans="2:2" x14ac:dyDescent="0.25">
      <c r="B291" s="7"/>
    </row>
    <row r="292" spans="2:2" x14ac:dyDescent="0.25">
      <c r="B292" s="7"/>
    </row>
    <row r="293" spans="2:2" x14ac:dyDescent="0.25">
      <c r="B293" s="7"/>
    </row>
    <row r="294" spans="2:2" x14ac:dyDescent="0.25">
      <c r="B294" s="7"/>
    </row>
    <row r="295" spans="2:2" x14ac:dyDescent="0.25">
      <c r="B295" s="7"/>
    </row>
    <row r="296" spans="2:2" x14ac:dyDescent="0.25">
      <c r="B296" s="7"/>
    </row>
    <row r="297" spans="2:2" x14ac:dyDescent="0.25">
      <c r="B297" s="7"/>
    </row>
    <row r="298" spans="2:2" x14ac:dyDescent="0.25">
      <c r="B298" s="7"/>
    </row>
    <row r="299" spans="2:2" x14ac:dyDescent="0.25">
      <c r="B299" s="7"/>
    </row>
    <row r="300" spans="2:2" x14ac:dyDescent="0.25">
      <c r="B300" s="7"/>
    </row>
    <row r="301" spans="2:2" x14ac:dyDescent="0.25">
      <c r="B301" s="7"/>
    </row>
    <row r="302" spans="2:2" x14ac:dyDescent="0.25">
      <c r="B302" s="7"/>
    </row>
    <row r="303" spans="2:2" x14ac:dyDescent="0.25">
      <c r="B303" s="7"/>
    </row>
    <row r="304" spans="2:2" x14ac:dyDescent="0.25">
      <c r="B304" s="7"/>
    </row>
    <row r="305" spans="2:2" x14ac:dyDescent="0.25">
      <c r="B305" s="7"/>
    </row>
    <row r="306" spans="2:2" x14ac:dyDescent="0.25">
      <c r="B306" s="7"/>
    </row>
    <row r="307" spans="2:2" x14ac:dyDescent="0.25">
      <c r="B307" s="7"/>
    </row>
    <row r="308" spans="2:2" x14ac:dyDescent="0.25">
      <c r="B308" s="7"/>
    </row>
    <row r="309" spans="2:2" x14ac:dyDescent="0.25">
      <c r="B309" s="7"/>
    </row>
    <row r="310" spans="2:2" x14ac:dyDescent="0.25">
      <c r="B310" s="7"/>
    </row>
    <row r="311" spans="2:2" x14ac:dyDescent="0.25">
      <c r="B311" s="7"/>
    </row>
    <row r="312" spans="2:2" x14ac:dyDescent="0.25">
      <c r="B312" s="7"/>
    </row>
    <row r="313" spans="2:2" x14ac:dyDescent="0.25">
      <c r="B313" s="7"/>
    </row>
    <row r="314" spans="2:2" x14ac:dyDescent="0.25">
      <c r="B314" s="7"/>
    </row>
    <row r="315" spans="2:2" x14ac:dyDescent="0.25">
      <c r="B315" s="7"/>
    </row>
    <row r="316" spans="2:2" x14ac:dyDescent="0.25">
      <c r="B316" s="7"/>
    </row>
    <row r="317" spans="2:2" x14ac:dyDescent="0.25">
      <c r="B317" s="7"/>
    </row>
    <row r="318" spans="2:2" x14ac:dyDescent="0.25">
      <c r="B318" s="7"/>
    </row>
    <row r="319" spans="2:2" x14ac:dyDescent="0.25">
      <c r="B319" s="7"/>
    </row>
    <row r="320" spans="2:2" x14ac:dyDescent="0.25">
      <c r="B320" s="7"/>
    </row>
    <row r="321" spans="2:2" x14ac:dyDescent="0.25">
      <c r="B321" s="7"/>
    </row>
    <row r="322" spans="2:2" x14ac:dyDescent="0.25">
      <c r="B322" s="7"/>
    </row>
    <row r="323" spans="2:2" x14ac:dyDescent="0.25">
      <c r="B323" s="7"/>
    </row>
    <row r="324" spans="2:2" x14ac:dyDescent="0.25">
      <c r="B324" s="7"/>
    </row>
    <row r="325" spans="2:2" x14ac:dyDescent="0.25">
      <c r="B325" s="7"/>
    </row>
    <row r="326" spans="2:2" x14ac:dyDescent="0.25">
      <c r="B326" s="7"/>
    </row>
    <row r="327" spans="2:2" x14ac:dyDescent="0.25">
      <c r="B327" s="7"/>
    </row>
    <row r="328" spans="2:2" x14ac:dyDescent="0.25">
      <c r="B328" s="7"/>
    </row>
    <row r="329" spans="2:2" x14ac:dyDescent="0.25">
      <c r="B329" s="7"/>
    </row>
    <row r="330" spans="2:2" x14ac:dyDescent="0.25">
      <c r="B330" s="7"/>
    </row>
    <row r="331" spans="2:2" x14ac:dyDescent="0.25">
      <c r="B331" s="7"/>
    </row>
    <row r="332" spans="2:2" x14ac:dyDescent="0.25">
      <c r="B332" s="7"/>
    </row>
    <row r="333" spans="2:2" x14ac:dyDescent="0.25">
      <c r="B333" s="7"/>
    </row>
    <row r="334" spans="2:2" x14ac:dyDescent="0.25">
      <c r="B334" s="7"/>
    </row>
    <row r="335" spans="2:2" x14ac:dyDescent="0.25">
      <c r="B335" s="7"/>
    </row>
    <row r="336" spans="2:2" x14ac:dyDescent="0.25">
      <c r="B336" s="7"/>
    </row>
    <row r="337" spans="2:2" x14ac:dyDescent="0.25">
      <c r="B337" s="7"/>
    </row>
    <row r="338" spans="2:2" x14ac:dyDescent="0.25">
      <c r="B338" s="7"/>
    </row>
    <row r="339" spans="2:2" x14ac:dyDescent="0.25">
      <c r="B339" s="7"/>
    </row>
    <row r="340" spans="2:2" x14ac:dyDescent="0.25">
      <c r="B340" s="7"/>
    </row>
    <row r="341" spans="2:2" x14ac:dyDescent="0.25">
      <c r="B341" s="7"/>
    </row>
    <row r="342" spans="2:2" x14ac:dyDescent="0.25">
      <c r="B342" s="7"/>
    </row>
    <row r="343" spans="2:2" x14ac:dyDescent="0.25">
      <c r="B343" s="7"/>
    </row>
    <row r="344" spans="2:2" x14ac:dyDescent="0.25">
      <c r="B344" s="7"/>
    </row>
    <row r="345" spans="2:2" x14ac:dyDescent="0.25">
      <c r="B345" s="7"/>
    </row>
    <row r="346" spans="2:2" x14ac:dyDescent="0.25">
      <c r="B346" s="7"/>
    </row>
    <row r="347" spans="2:2" x14ac:dyDescent="0.25">
      <c r="B347" s="7"/>
    </row>
    <row r="348" spans="2:2" x14ac:dyDescent="0.25">
      <c r="B348" s="7"/>
    </row>
    <row r="349" spans="2:2" x14ac:dyDescent="0.25">
      <c r="B349" s="7"/>
    </row>
    <row r="350" spans="2:2" x14ac:dyDescent="0.25">
      <c r="B350" s="7"/>
    </row>
    <row r="351" spans="2:2" x14ac:dyDescent="0.25">
      <c r="B351" s="7"/>
    </row>
    <row r="352" spans="2:2" x14ac:dyDescent="0.25">
      <c r="B352" s="7"/>
    </row>
    <row r="353" spans="2:2" x14ac:dyDescent="0.25">
      <c r="B353" s="7"/>
    </row>
    <row r="354" spans="2:2" x14ac:dyDescent="0.25">
      <c r="B354" s="7"/>
    </row>
    <row r="355" spans="2:2" x14ac:dyDescent="0.25">
      <c r="B355" s="7"/>
    </row>
    <row r="356" spans="2:2" x14ac:dyDescent="0.25">
      <c r="B356" s="7"/>
    </row>
    <row r="357" spans="2:2" x14ac:dyDescent="0.25">
      <c r="B357" s="7"/>
    </row>
    <row r="358" spans="2:2" x14ac:dyDescent="0.25">
      <c r="B358" s="7"/>
    </row>
    <row r="359" spans="2:2" x14ac:dyDescent="0.25">
      <c r="B359" s="7"/>
    </row>
    <row r="360" spans="2:2" x14ac:dyDescent="0.25">
      <c r="B360" s="7"/>
    </row>
    <row r="361" spans="2:2" x14ac:dyDescent="0.25">
      <c r="B361" s="7"/>
    </row>
    <row r="362" spans="2:2" x14ac:dyDescent="0.25">
      <c r="B362" s="7"/>
    </row>
    <row r="363" spans="2:2" x14ac:dyDescent="0.25">
      <c r="B363" s="7"/>
    </row>
    <row r="364" spans="2:2" x14ac:dyDescent="0.25">
      <c r="B364" s="7"/>
    </row>
    <row r="365" spans="2:2" x14ac:dyDescent="0.25">
      <c r="B365" s="7"/>
    </row>
    <row r="366" spans="2:2" x14ac:dyDescent="0.25">
      <c r="B366" s="7"/>
    </row>
    <row r="367" spans="2:2" x14ac:dyDescent="0.25">
      <c r="B367" s="7"/>
    </row>
    <row r="368" spans="2:2" x14ac:dyDescent="0.25">
      <c r="B368" s="7"/>
    </row>
    <row r="369" spans="2:2" x14ac:dyDescent="0.25">
      <c r="B369" s="7"/>
    </row>
    <row r="370" spans="2:2" x14ac:dyDescent="0.25">
      <c r="B370" s="7"/>
    </row>
    <row r="371" spans="2:2" x14ac:dyDescent="0.25">
      <c r="B371" s="7"/>
    </row>
    <row r="372" spans="2:2" x14ac:dyDescent="0.25">
      <c r="B372" s="7"/>
    </row>
    <row r="373" spans="2:2" x14ac:dyDescent="0.25">
      <c r="B373" s="7"/>
    </row>
    <row r="374" spans="2:2" x14ac:dyDescent="0.25">
      <c r="B374" s="7"/>
    </row>
    <row r="375" spans="2:2" x14ac:dyDescent="0.25">
      <c r="B375" s="7"/>
    </row>
    <row r="376" spans="2:2" x14ac:dyDescent="0.25">
      <c r="B376" s="7"/>
    </row>
    <row r="377" spans="2:2" x14ac:dyDescent="0.25">
      <c r="B377" s="7"/>
    </row>
    <row r="378" spans="2:2" x14ac:dyDescent="0.25">
      <c r="B378" s="7"/>
    </row>
    <row r="379" spans="2:2" x14ac:dyDescent="0.25">
      <c r="B379" s="7"/>
    </row>
    <row r="380" spans="2:2" x14ac:dyDescent="0.25">
      <c r="B380" s="7"/>
    </row>
    <row r="381" spans="2:2" x14ac:dyDescent="0.25">
      <c r="B381" s="7"/>
    </row>
    <row r="382" spans="2:2" x14ac:dyDescent="0.25">
      <c r="B382" s="7"/>
    </row>
    <row r="383" spans="2:2" x14ac:dyDescent="0.25">
      <c r="B383" s="7"/>
    </row>
    <row r="384" spans="2:2" x14ac:dyDescent="0.25">
      <c r="B384" s="7"/>
    </row>
    <row r="385" spans="2:2" x14ac:dyDescent="0.25">
      <c r="B385" s="7"/>
    </row>
    <row r="386" spans="2:2" x14ac:dyDescent="0.25">
      <c r="B386" s="7"/>
    </row>
    <row r="387" spans="2:2" x14ac:dyDescent="0.25">
      <c r="B387" s="7"/>
    </row>
    <row r="388" spans="2:2" x14ac:dyDescent="0.25">
      <c r="B388" s="7"/>
    </row>
    <row r="389" spans="2:2" x14ac:dyDescent="0.25">
      <c r="B389" s="7"/>
    </row>
    <row r="390" spans="2:2" x14ac:dyDescent="0.25">
      <c r="B390" s="7"/>
    </row>
    <row r="391" spans="2:2" x14ac:dyDescent="0.25">
      <c r="B391" s="7"/>
    </row>
    <row r="392" spans="2:2" x14ac:dyDescent="0.25">
      <c r="B392" s="7"/>
    </row>
    <row r="393" spans="2:2" x14ac:dyDescent="0.25">
      <c r="B393" s="7"/>
    </row>
    <row r="394" spans="2:2" x14ac:dyDescent="0.25">
      <c r="B394" s="7"/>
    </row>
    <row r="395" spans="2:2" x14ac:dyDescent="0.25">
      <c r="B395" s="7"/>
    </row>
    <row r="396" spans="2:2" x14ac:dyDescent="0.25">
      <c r="B396" s="7"/>
    </row>
    <row r="397" spans="2:2" x14ac:dyDescent="0.25">
      <c r="B397" s="7"/>
    </row>
    <row r="398" spans="2:2" x14ac:dyDescent="0.25">
      <c r="B398" s="7"/>
    </row>
    <row r="399" spans="2:2" x14ac:dyDescent="0.25">
      <c r="B399" s="7"/>
    </row>
    <row r="400" spans="2:2" x14ac:dyDescent="0.25">
      <c r="B400" s="7"/>
    </row>
    <row r="401" spans="2:2" x14ac:dyDescent="0.25">
      <c r="B401" s="7"/>
    </row>
    <row r="402" spans="2:2" x14ac:dyDescent="0.25">
      <c r="B402" s="7"/>
    </row>
    <row r="403" spans="2:2" x14ac:dyDescent="0.25">
      <c r="B403" s="7"/>
    </row>
    <row r="404" spans="2:2" x14ac:dyDescent="0.25">
      <c r="B404" s="7"/>
    </row>
    <row r="405" spans="2:2" x14ac:dyDescent="0.25">
      <c r="B405" s="7"/>
    </row>
    <row r="406" spans="2:2" x14ac:dyDescent="0.25">
      <c r="B406" s="7"/>
    </row>
    <row r="407" spans="2:2" x14ac:dyDescent="0.25">
      <c r="B407" s="7"/>
    </row>
    <row r="408" spans="2:2" x14ac:dyDescent="0.25">
      <c r="B408" s="7"/>
    </row>
    <row r="409" spans="2:2" x14ac:dyDescent="0.25">
      <c r="B409" s="7"/>
    </row>
    <row r="410" spans="2:2" x14ac:dyDescent="0.25">
      <c r="B410" s="7"/>
    </row>
    <row r="411" spans="2:2" x14ac:dyDescent="0.25">
      <c r="B411" s="7"/>
    </row>
    <row r="412" spans="2:2" x14ac:dyDescent="0.25">
      <c r="B412" s="7"/>
    </row>
    <row r="413" spans="2:2" x14ac:dyDescent="0.25">
      <c r="B413" s="7"/>
    </row>
    <row r="414" spans="2:2" x14ac:dyDescent="0.25">
      <c r="B414" s="7"/>
    </row>
    <row r="415" spans="2:2" x14ac:dyDescent="0.25">
      <c r="B415" s="7"/>
    </row>
    <row r="416" spans="2:2" x14ac:dyDescent="0.25">
      <c r="B416" s="7"/>
    </row>
    <row r="417" spans="2:2" x14ac:dyDescent="0.25">
      <c r="B417" s="7"/>
    </row>
    <row r="418" spans="2:2" x14ac:dyDescent="0.25">
      <c r="B418" s="7"/>
    </row>
    <row r="419" spans="2:2" x14ac:dyDescent="0.25">
      <c r="B419" s="7"/>
    </row>
    <row r="420" spans="2:2" x14ac:dyDescent="0.25">
      <c r="B420" s="7"/>
    </row>
    <row r="421" spans="2:2" x14ac:dyDescent="0.25">
      <c r="B421" s="7"/>
    </row>
    <row r="422" spans="2:2" x14ac:dyDescent="0.25">
      <c r="B422" s="7"/>
    </row>
    <row r="423" spans="2:2" x14ac:dyDescent="0.25">
      <c r="B423" s="7"/>
    </row>
    <row r="424" spans="2:2" x14ac:dyDescent="0.25">
      <c r="B424" s="7"/>
    </row>
    <row r="425" spans="2:2" x14ac:dyDescent="0.25">
      <c r="B425" s="7"/>
    </row>
    <row r="426" spans="2:2" x14ac:dyDescent="0.25">
      <c r="B426" s="7"/>
    </row>
    <row r="427" spans="2:2" x14ac:dyDescent="0.25">
      <c r="B427" s="7"/>
    </row>
    <row r="428" spans="2:2" x14ac:dyDescent="0.25">
      <c r="B428" s="7"/>
    </row>
    <row r="429" spans="2:2" x14ac:dyDescent="0.25">
      <c r="B429" s="7"/>
    </row>
    <row r="430" spans="2:2" x14ac:dyDescent="0.25">
      <c r="B430" s="7"/>
    </row>
    <row r="431" spans="2:2" x14ac:dyDescent="0.25">
      <c r="B431" s="7"/>
    </row>
    <row r="432" spans="2:2" x14ac:dyDescent="0.25">
      <c r="B432" s="7"/>
    </row>
    <row r="433" spans="2:2" x14ac:dyDescent="0.25">
      <c r="B433" s="7"/>
    </row>
    <row r="434" spans="2:2" x14ac:dyDescent="0.25">
      <c r="B434" s="7"/>
    </row>
    <row r="435" spans="2:2" x14ac:dyDescent="0.25">
      <c r="B435" s="7"/>
    </row>
    <row r="436" spans="2:2" x14ac:dyDescent="0.25">
      <c r="B436" s="7"/>
    </row>
    <row r="437" spans="2:2" x14ac:dyDescent="0.25">
      <c r="B437" s="7"/>
    </row>
    <row r="438" spans="2:2" x14ac:dyDescent="0.25">
      <c r="B438" s="7"/>
    </row>
    <row r="439" spans="2:2" x14ac:dyDescent="0.25">
      <c r="B439" s="7"/>
    </row>
    <row r="440" spans="2:2" x14ac:dyDescent="0.25">
      <c r="B440" s="7"/>
    </row>
    <row r="441" spans="2:2" x14ac:dyDescent="0.25">
      <c r="B441" s="7"/>
    </row>
    <row r="442" spans="2:2" x14ac:dyDescent="0.25">
      <c r="B442" s="7"/>
    </row>
    <row r="443" spans="2:2" x14ac:dyDescent="0.25">
      <c r="B443" s="7"/>
    </row>
    <row r="444" spans="2:2" x14ac:dyDescent="0.25">
      <c r="B444" s="7"/>
    </row>
    <row r="445" spans="2:2" x14ac:dyDescent="0.25">
      <c r="B445" s="7"/>
    </row>
    <row r="446" spans="2:2" x14ac:dyDescent="0.25">
      <c r="B446" s="7"/>
    </row>
    <row r="447" spans="2:2" x14ac:dyDescent="0.25">
      <c r="B447" s="7"/>
    </row>
    <row r="448" spans="2:2" x14ac:dyDescent="0.25">
      <c r="B448" s="7"/>
    </row>
    <row r="449" spans="2:2" x14ac:dyDescent="0.25">
      <c r="B449" s="7"/>
    </row>
    <row r="450" spans="2:2" x14ac:dyDescent="0.25">
      <c r="B450" s="7"/>
    </row>
    <row r="451" spans="2:2" x14ac:dyDescent="0.25">
      <c r="B451" s="7"/>
    </row>
    <row r="452" spans="2:2" x14ac:dyDescent="0.25">
      <c r="B452" s="7"/>
    </row>
    <row r="453" spans="2:2" x14ac:dyDescent="0.25">
      <c r="B453" s="7"/>
    </row>
    <row r="454" spans="2:2" x14ac:dyDescent="0.25">
      <c r="B454" s="7"/>
    </row>
    <row r="455" spans="2:2" x14ac:dyDescent="0.25">
      <c r="B455" s="7"/>
    </row>
    <row r="456" spans="2:2" x14ac:dyDescent="0.25">
      <c r="B456" s="7"/>
    </row>
    <row r="457" spans="2:2" x14ac:dyDescent="0.25">
      <c r="B457" s="7"/>
    </row>
    <row r="458" spans="2:2" x14ac:dyDescent="0.25">
      <c r="B458" s="7"/>
    </row>
    <row r="459" spans="2:2" x14ac:dyDescent="0.25">
      <c r="B459" s="7"/>
    </row>
    <row r="460" spans="2:2" x14ac:dyDescent="0.25">
      <c r="B460" s="7"/>
    </row>
    <row r="461" spans="2:2" x14ac:dyDescent="0.25">
      <c r="B461" s="7"/>
    </row>
    <row r="462" spans="2:2" x14ac:dyDescent="0.25">
      <c r="B462" s="7"/>
    </row>
    <row r="463" spans="2:2" x14ac:dyDescent="0.25">
      <c r="B463" s="7"/>
    </row>
    <row r="464" spans="2:2" x14ac:dyDescent="0.25">
      <c r="B464" s="7"/>
    </row>
    <row r="465" spans="2:2" x14ac:dyDescent="0.25">
      <c r="B465" s="7"/>
    </row>
    <row r="466" spans="2:2" x14ac:dyDescent="0.25">
      <c r="B466" s="7"/>
    </row>
    <row r="467" spans="2:2" x14ac:dyDescent="0.25">
      <c r="B467" s="7"/>
    </row>
    <row r="468" spans="2:2" x14ac:dyDescent="0.25">
      <c r="B468" s="7"/>
    </row>
    <row r="469" spans="2:2" x14ac:dyDescent="0.25">
      <c r="B469" s="7"/>
    </row>
    <row r="470" spans="2:2" x14ac:dyDescent="0.25">
      <c r="B470" s="7"/>
    </row>
    <row r="471" spans="2:2" x14ac:dyDescent="0.25">
      <c r="B471" s="7"/>
    </row>
    <row r="472" spans="2:2" x14ac:dyDescent="0.25">
      <c r="B472" s="7"/>
    </row>
    <row r="473" spans="2:2" x14ac:dyDescent="0.25">
      <c r="B473" s="7"/>
    </row>
    <row r="474" spans="2:2" x14ac:dyDescent="0.25">
      <c r="B474" s="7"/>
    </row>
    <row r="475" spans="2:2" x14ac:dyDescent="0.25">
      <c r="B475" s="7"/>
    </row>
    <row r="476" spans="2:2" x14ac:dyDescent="0.25">
      <c r="B476" s="7"/>
    </row>
    <row r="477" spans="2:2" x14ac:dyDescent="0.25">
      <c r="B477" s="7"/>
    </row>
    <row r="478" spans="2:2" x14ac:dyDescent="0.25">
      <c r="B478" s="7"/>
    </row>
    <row r="479" spans="2:2" x14ac:dyDescent="0.25">
      <c r="B479" s="7"/>
    </row>
    <row r="480" spans="2:2" x14ac:dyDescent="0.25">
      <c r="B480" s="7"/>
    </row>
    <row r="481" spans="2:2" x14ac:dyDescent="0.25">
      <c r="B481" s="7"/>
    </row>
    <row r="482" spans="2:2" x14ac:dyDescent="0.25">
      <c r="B482" s="7"/>
    </row>
    <row r="483" spans="2:2" x14ac:dyDescent="0.25">
      <c r="B483" s="7"/>
    </row>
    <row r="484" spans="2:2" x14ac:dyDescent="0.25">
      <c r="B484" s="7"/>
    </row>
    <row r="485" spans="2:2" x14ac:dyDescent="0.25">
      <c r="B485" s="7"/>
    </row>
    <row r="486" spans="2:2" x14ac:dyDescent="0.25">
      <c r="B486" s="7"/>
    </row>
    <row r="487" spans="2:2" x14ac:dyDescent="0.25">
      <c r="B487" s="7"/>
    </row>
    <row r="488" spans="2:2" x14ac:dyDescent="0.25">
      <c r="B488" s="7"/>
    </row>
    <row r="489" spans="2:2" x14ac:dyDescent="0.25">
      <c r="B489" s="7"/>
    </row>
    <row r="490" spans="2:2" x14ac:dyDescent="0.25">
      <c r="B490" s="7"/>
    </row>
    <row r="491" spans="2:2" x14ac:dyDescent="0.25">
      <c r="B491" s="7"/>
    </row>
    <row r="492" spans="2:2" x14ac:dyDescent="0.25">
      <c r="B492" s="7"/>
    </row>
    <row r="493" spans="2:2" x14ac:dyDescent="0.25">
      <c r="B493" s="7"/>
    </row>
    <row r="494" spans="2:2" x14ac:dyDescent="0.25">
      <c r="B494" s="7"/>
    </row>
    <row r="495" spans="2:2" x14ac:dyDescent="0.25">
      <c r="B495" s="7"/>
    </row>
    <row r="496" spans="2:2" x14ac:dyDescent="0.25">
      <c r="B496" s="7"/>
    </row>
    <row r="497" spans="2:2" x14ac:dyDescent="0.25">
      <c r="B497" s="7"/>
    </row>
    <row r="498" spans="2:2" x14ac:dyDescent="0.25">
      <c r="B498" s="7"/>
    </row>
    <row r="499" spans="2:2" x14ac:dyDescent="0.25">
      <c r="B499" s="7"/>
    </row>
    <row r="500" spans="2:2" x14ac:dyDescent="0.25">
      <c r="B500" s="7"/>
    </row>
    <row r="501" spans="2:2" x14ac:dyDescent="0.25">
      <c r="B501" s="7"/>
    </row>
    <row r="502" spans="2:2" x14ac:dyDescent="0.25">
      <c r="B502" s="7"/>
    </row>
    <row r="503" spans="2:2" x14ac:dyDescent="0.25">
      <c r="B503" s="7"/>
    </row>
    <row r="504" spans="2:2" x14ac:dyDescent="0.25">
      <c r="B504" s="7"/>
    </row>
    <row r="505" spans="2:2" x14ac:dyDescent="0.25">
      <c r="B505" s="7"/>
    </row>
    <row r="506" spans="2:2" x14ac:dyDescent="0.25">
      <c r="B506" s="7"/>
    </row>
    <row r="507" spans="2:2" x14ac:dyDescent="0.25">
      <c r="B507" s="7"/>
    </row>
    <row r="508" spans="2:2" x14ac:dyDescent="0.25">
      <c r="B508" s="7"/>
    </row>
    <row r="509" spans="2:2" x14ac:dyDescent="0.25">
      <c r="B509" s="7"/>
    </row>
    <row r="510" spans="2:2" x14ac:dyDescent="0.25">
      <c r="B510" s="7"/>
    </row>
    <row r="511" spans="2:2" x14ac:dyDescent="0.25">
      <c r="B511" s="7"/>
    </row>
    <row r="512" spans="2:2" x14ac:dyDescent="0.25">
      <c r="B512" s="7"/>
    </row>
    <row r="513" spans="2:2" x14ac:dyDescent="0.25">
      <c r="B513" s="7"/>
    </row>
    <row r="514" spans="2:2" x14ac:dyDescent="0.25">
      <c r="B514" s="7"/>
    </row>
    <row r="515" spans="2:2" x14ac:dyDescent="0.25">
      <c r="B515" s="7"/>
    </row>
    <row r="516" spans="2:2" x14ac:dyDescent="0.25">
      <c r="B516" s="7"/>
    </row>
    <row r="517" spans="2:2" x14ac:dyDescent="0.25">
      <c r="B517" s="7"/>
    </row>
    <row r="518" spans="2:2" x14ac:dyDescent="0.25">
      <c r="B518" s="7"/>
    </row>
    <row r="519" spans="2:2" x14ac:dyDescent="0.25">
      <c r="B519" s="7"/>
    </row>
    <row r="520" spans="2:2" x14ac:dyDescent="0.25">
      <c r="B520" s="7"/>
    </row>
    <row r="521" spans="2:2" x14ac:dyDescent="0.25">
      <c r="B521" s="7"/>
    </row>
    <row r="522" spans="2:2" x14ac:dyDescent="0.25">
      <c r="B522" s="7"/>
    </row>
    <row r="523" spans="2:2" x14ac:dyDescent="0.25">
      <c r="B523" s="7"/>
    </row>
    <row r="524" spans="2:2" x14ac:dyDescent="0.25">
      <c r="B524" s="7"/>
    </row>
    <row r="525" spans="2:2" x14ac:dyDescent="0.25">
      <c r="B525" s="7"/>
    </row>
    <row r="526" spans="2:2" x14ac:dyDescent="0.25">
      <c r="B526" s="7"/>
    </row>
    <row r="527" spans="2:2" x14ac:dyDescent="0.25">
      <c r="B527" s="7"/>
    </row>
    <row r="528" spans="2:2" x14ac:dyDescent="0.25">
      <c r="B528" s="7"/>
    </row>
    <row r="529" spans="2:2" x14ac:dyDescent="0.25">
      <c r="B529" s="7"/>
    </row>
    <row r="530" spans="2:2" x14ac:dyDescent="0.25">
      <c r="B530" s="7"/>
    </row>
    <row r="531" spans="2:2" x14ac:dyDescent="0.25">
      <c r="B531" s="7"/>
    </row>
    <row r="532" spans="2:2" x14ac:dyDescent="0.25">
      <c r="B532" s="7"/>
    </row>
    <row r="533" spans="2:2" x14ac:dyDescent="0.25">
      <c r="B533" s="7"/>
    </row>
    <row r="534" spans="2:2" x14ac:dyDescent="0.25">
      <c r="B534" s="7"/>
    </row>
    <row r="535" spans="2:2" x14ac:dyDescent="0.25">
      <c r="B535" s="7"/>
    </row>
    <row r="536" spans="2:2" x14ac:dyDescent="0.25">
      <c r="B536" s="7"/>
    </row>
    <row r="537" spans="2:2" x14ac:dyDescent="0.25">
      <c r="B537" s="7"/>
    </row>
    <row r="538" spans="2:2" x14ac:dyDescent="0.25">
      <c r="B538" s="7"/>
    </row>
    <row r="539" spans="2:2" x14ac:dyDescent="0.25">
      <c r="B539" s="7"/>
    </row>
    <row r="540" spans="2:2" x14ac:dyDescent="0.25">
      <c r="B540" s="7"/>
    </row>
    <row r="541" spans="2:2" x14ac:dyDescent="0.25">
      <c r="B541" s="7"/>
    </row>
    <row r="542" spans="2:2" x14ac:dyDescent="0.25">
      <c r="B542" s="7"/>
    </row>
    <row r="543" spans="2:2" x14ac:dyDescent="0.25">
      <c r="B543" s="7"/>
    </row>
    <row r="544" spans="2:2" x14ac:dyDescent="0.25">
      <c r="B544" s="7"/>
    </row>
    <row r="545" spans="2:2" x14ac:dyDescent="0.25">
      <c r="B545" s="7"/>
    </row>
    <row r="546" spans="2:2" x14ac:dyDescent="0.25">
      <c r="B546" s="7"/>
    </row>
    <row r="547" spans="2:2" x14ac:dyDescent="0.25">
      <c r="B547" s="7"/>
    </row>
    <row r="548" spans="2:2" x14ac:dyDescent="0.25">
      <c r="B548" s="7"/>
    </row>
    <row r="549" spans="2:2" x14ac:dyDescent="0.25">
      <c r="B549" s="7"/>
    </row>
    <row r="550" spans="2:2" x14ac:dyDescent="0.25">
      <c r="B550" s="7"/>
    </row>
    <row r="551" spans="2:2" x14ac:dyDescent="0.25">
      <c r="B551" s="7"/>
    </row>
    <row r="552" spans="2:2" x14ac:dyDescent="0.25">
      <c r="B552" s="7"/>
    </row>
    <row r="553" spans="2:2" x14ac:dyDescent="0.25">
      <c r="B553" s="7"/>
    </row>
    <row r="554" spans="2:2" x14ac:dyDescent="0.25">
      <c r="B554" s="7"/>
    </row>
    <row r="555" spans="2:2" x14ac:dyDescent="0.25">
      <c r="B555" s="7"/>
    </row>
    <row r="556" spans="2:2" x14ac:dyDescent="0.25">
      <c r="B556" s="7"/>
    </row>
    <row r="557" spans="2:2" x14ac:dyDescent="0.25">
      <c r="B557" s="7"/>
    </row>
    <row r="558" spans="2:2" x14ac:dyDescent="0.25">
      <c r="B558" s="7"/>
    </row>
    <row r="559" spans="2:2" x14ac:dyDescent="0.25">
      <c r="B559" s="7"/>
    </row>
    <row r="560" spans="2:2" x14ac:dyDescent="0.25">
      <c r="B560" s="7"/>
    </row>
    <row r="561" spans="2:2" x14ac:dyDescent="0.25">
      <c r="B561" s="7"/>
    </row>
    <row r="562" spans="2:2" x14ac:dyDescent="0.25">
      <c r="B562" s="7"/>
    </row>
    <row r="563" spans="2:2" x14ac:dyDescent="0.25">
      <c r="B563" s="7"/>
    </row>
    <row r="564" spans="2:2" x14ac:dyDescent="0.25">
      <c r="B564" s="7"/>
    </row>
    <row r="565" spans="2:2" x14ac:dyDescent="0.25">
      <c r="B565" s="7"/>
    </row>
    <row r="566" spans="2:2" x14ac:dyDescent="0.25">
      <c r="B566" s="7"/>
    </row>
    <row r="567" spans="2:2" x14ac:dyDescent="0.25">
      <c r="B567" s="7"/>
    </row>
    <row r="568" spans="2:2" x14ac:dyDescent="0.25">
      <c r="B568" s="7"/>
    </row>
    <row r="569" spans="2:2" x14ac:dyDescent="0.25">
      <c r="B569" s="7"/>
    </row>
    <row r="570" spans="2:2" x14ac:dyDescent="0.25">
      <c r="B570" s="7"/>
    </row>
    <row r="571" spans="2:2" x14ac:dyDescent="0.25">
      <c r="B571" s="7"/>
    </row>
    <row r="572" spans="2:2" x14ac:dyDescent="0.25">
      <c r="B572" s="7"/>
    </row>
    <row r="573" spans="2:2" x14ac:dyDescent="0.25">
      <c r="B573" s="7"/>
    </row>
    <row r="574" spans="2:2" x14ac:dyDescent="0.25">
      <c r="B574" s="7"/>
    </row>
    <row r="575" spans="2:2" x14ac:dyDescent="0.25">
      <c r="B575" s="7"/>
    </row>
    <row r="576" spans="2:2" x14ac:dyDescent="0.25">
      <c r="B576" s="7"/>
    </row>
    <row r="577" spans="2:2" x14ac:dyDescent="0.25">
      <c r="B577" s="7"/>
    </row>
    <row r="578" spans="2:2" x14ac:dyDescent="0.25">
      <c r="B578" s="7"/>
    </row>
    <row r="579" spans="2:2" x14ac:dyDescent="0.25">
      <c r="B579" s="7"/>
    </row>
    <row r="580" spans="2:2" x14ac:dyDescent="0.25">
      <c r="B580" s="7"/>
    </row>
    <row r="581" spans="2:2" x14ac:dyDescent="0.25">
      <c r="B581" s="7"/>
    </row>
    <row r="582" spans="2:2" x14ac:dyDescent="0.25">
      <c r="B582" s="7"/>
    </row>
    <row r="583" spans="2:2" x14ac:dyDescent="0.25">
      <c r="B583" s="7"/>
    </row>
    <row r="584" spans="2:2" x14ac:dyDescent="0.25">
      <c r="B584" s="7"/>
    </row>
    <row r="585" spans="2:2" x14ac:dyDescent="0.25">
      <c r="B585" s="7"/>
    </row>
    <row r="586" spans="2:2" x14ac:dyDescent="0.25">
      <c r="B586" s="7"/>
    </row>
    <row r="587" spans="2:2" x14ac:dyDescent="0.25">
      <c r="B587" s="7"/>
    </row>
    <row r="588" spans="2:2" x14ac:dyDescent="0.25">
      <c r="B588" s="7"/>
    </row>
    <row r="589" spans="2:2" x14ac:dyDescent="0.25">
      <c r="B589" s="7"/>
    </row>
    <row r="590" spans="2:2" x14ac:dyDescent="0.25">
      <c r="B590" s="7"/>
    </row>
    <row r="591" spans="2:2" x14ac:dyDescent="0.25">
      <c r="B591" s="7"/>
    </row>
    <row r="592" spans="2:2" x14ac:dyDescent="0.25">
      <c r="B592" s="7"/>
    </row>
    <row r="593" spans="2:2" x14ac:dyDescent="0.25">
      <c r="B593" s="7"/>
    </row>
    <row r="594" spans="2:2" x14ac:dyDescent="0.25">
      <c r="B594" s="7"/>
    </row>
    <row r="595" spans="2:2" x14ac:dyDescent="0.25">
      <c r="B595" s="7"/>
    </row>
    <row r="596" spans="2:2" x14ac:dyDescent="0.25">
      <c r="B596" s="7"/>
    </row>
    <row r="597" spans="2:2" x14ac:dyDescent="0.25">
      <c r="B597" s="7"/>
    </row>
    <row r="598" spans="2:2" x14ac:dyDescent="0.25">
      <c r="B598" s="7"/>
    </row>
    <row r="599" spans="2:2" x14ac:dyDescent="0.25">
      <c r="B599" s="7"/>
    </row>
    <row r="600" spans="2:2" x14ac:dyDescent="0.25">
      <c r="B600" s="7"/>
    </row>
    <row r="601" spans="2:2" x14ac:dyDescent="0.25">
      <c r="B601" s="7"/>
    </row>
    <row r="602" spans="2:2" x14ac:dyDescent="0.25">
      <c r="B602" s="7"/>
    </row>
    <row r="603" spans="2:2" x14ac:dyDescent="0.25">
      <c r="B603" s="7"/>
    </row>
    <row r="604" spans="2:2" x14ac:dyDescent="0.25">
      <c r="B604" s="7"/>
    </row>
    <row r="605" spans="2:2" x14ac:dyDescent="0.25">
      <c r="B605" s="7"/>
    </row>
    <row r="606" spans="2:2" x14ac:dyDescent="0.25">
      <c r="B606" s="7"/>
    </row>
    <row r="607" spans="2:2" x14ac:dyDescent="0.25">
      <c r="B607" s="7"/>
    </row>
    <row r="608" spans="2:2" x14ac:dyDescent="0.25">
      <c r="B608" s="7"/>
    </row>
    <row r="609" spans="2:2" x14ac:dyDescent="0.25">
      <c r="B609" s="7"/>
    </row>
    <row r="610" spans="2:2" x14ac:dyDescent="0.25">
      <c r="B610" s="7"/>
    </row>
    <row r="611" spans="2:2" x14ac:dyDescent="0.25">
      <c r="B611" s="7"/>
    </row>
    <row r="612" spans="2:2" x14ac:dyDescent="0.25">
      <c r="B612" s="7"/>
    </row>
    <row r="613" spans="2:2" x14ac:dyDescent="0.25">
      <c r="B613" s="7"/>
    </row>
    <row r="614" spans="2:2" x14ac:dyDescent="0.25">
      <c r="B614" s="7"/>
    </row>
    <row r="615" spans="2:2" x14ac:dyDescent="0.25">
      <c r="B615" s="7"/>
    </row>
    <row r="616" spans="2:2" x14ac:dyDescent="0.25">
      <c r="B616" s="7"/>
    </row>
    <row r="617" spans="2:2" x14ac:dyDescent="0.25">
      <c r="B617" s="7"/>
    </row>
    <row r="618" spans="2:2" x14ac:dyDescent="0.25">
      <c r="B618" s="7"/>
    </row>
    <row r="619" spans="2:2" x14ac:dyDescent="0.25">
      <c r="B619" s="7"/>
    </row>
    <row r="620" spans="2:2" x14ac:dyDescent="0.25">
      <c r="B620" s="7"/>
    </row>
    <row r="621" spans="2:2" x14ac:dyDescent="0.25">
      <c r="B621" s="7"/>
    </row>
    <row r="622" spans="2:2" x14ac:dyDescent="0.25">
      <c r="B622" s="7"/>
    </row>
    <row r="623" spans="2:2" x14ac:dyDescent="0.25">
      <c r="B623" s="7"/>
    </row>
    <row r="624" spans="2:2" x14ac:dyDescent="0.25">
      <c r="B624" s="7"/>
    </row>
    <row r="625" spans="2:2" x14ac:dyDescent="0.25">
      <c r="B625" s="7"/>
    </row>
    <row r="626" spans="2:2" x14ac:dyDescent="0.25">
      <c r="B626" s="7"/>
    </row>
    <row r="627" spans="2:2" x14ac:dyDescent="0.25">
      <c r="B627" s="7"/>
    </row>
    <row r="628" spans="2:2" x14ac:dyDescent="0.25">
      <c r="B628" s="7"/>
    </row>
    <row r="629" spans="2:2" x14ac:dyDescent="0.25">
      <c r="B629" s="7"/>
    </row>
    <row r="630" spans="2:2" x14ac:dyDescent="0.25">
      <c r="B630" s="7"/>
    </row>
    <row r="631" spans="2:2" x14ac:dyDescent="0.25">
      <c r="B631" s="7"/>
    </row>
    <row r="632" spans="2:2" x14ac:dyDescent="0.25">
      <c r="B632" s="7"/>
    </row>
    <row r="633" spans="2:2" x14ac:dyDescent="0.25">
      <c r="B633" s="7"/>
    </row>
    <row r="634" spans="2:2" x14ac:dyDescent="0.25">
      <c r="B634" s="7"/>
    </row>
    <row r="635" spans="2:2" x14ac:dyDescent="0.25">
      <c r="B635" s="7"/>
    </row>
    <row r="636" spans="2:2" x14ac:dyDescent="0.25">
      <c r="B636" s="7"/>
    </row>
    <row r="637" spans="2:2" x14ac:dyDescent="0.25">
      <c r="B637" s="7"/>
    </row>
    <row r="638" spans="2:2" x14ac:dyDescent="0.25">
      <c r="B638" s="7"/>
    </row>
    <row r="639" spans="2:2" x14ac:dyDescent="0.25">
      <c r="B639" s="7"/>
    </row>
    <row r="640" spans="2:2" x14ac:dyDescent="0.25">
      <c r="B640" s="7"/>
    </row>
    <row r="641" spans="2:2" x14ac:dyDescent="0.25">
      <c r="B641" s="7"/>
    </row>
    <row r="642" spans="2:2" x14ac:dyDescent="0.25">
      <c r="B642" s="7"/>
    </row>
    <row r="643" spans="2:2" x14ac:dyDescent="0.25">
      <c r="B643" s="7"/>
    </row>
    <row r="644" spans="2:2" x14ac:dyDescent="0.25">
      <c r="B644" s="7"/>
    </row>
    <row r="645" spans="2:2" x14ac:dyDescent="0.25">
      <c r="B645" s="7"/>
    </row>
    <row r="646" spans="2:2" x14ac:dyDescent="0.25">
      <c r="B646" s="7"/>
    </row>
    <row r="647" spans="2:2" x14ac:dyDescent="0.25">
      <c r="B647" s="7"/>
    </row>
    <row r="648" spans="2:2" x14ac:dyDescent="0.25">
      <c r="B648" s="7"/>
    </row>
    <row r="649" spans="2:2" x14ac:dyDescent="0.25">
      <c r="B649" s="7"/>
    </row>
    <row r="650" spans="2:2" x14ac:dyDescent="0.25">
      <c r="B650" s="7"/>
    </row>
    <row r="651" spans="2:2" x14ac:dyDescent="0.25">
      <c r="B651" s="7"/>
    </row>
    <row r="652" spans="2:2" x14ac:dyDescent="0.25">
      <c r="B652" s="7"/>
    </row>
    <row r="653" spans="2:2" x14ac:dyDescent="0.25">
      <c r="B653" s="7"/>
    </row>
    <row r="654" spans="2:2" x14ac:dyDescent="0.25">
      <c r="B654" s="7"/>
    </row>
    <row r="655" spans="2:2" x14ac:dyDescent="0.25">
      <c r="B655" s="7"/>
    </row>
    <row r="656" spans="2:2" x14ac:dyDescent="0.25">
      <c r="B656" s="7"/>
    </row>
    <row r="657" spans="2:2" x14ac:dyDescent="0.25">
      <c r="B657" s="7"/>
    </row>
    <row r="658" spans="2:2" x14ac:dyDescent="0.25">
      <c r="B658" s="7"/>
    </row>
    <row r="659" spans="2:2" x14ac:dyDescent="0.25">
      <c r="B659" s="7"/>
    </row>
    <row r="660" spans="2:2" x14ac:dyDescent="0.25">
      <c r="B660" s="7"/>
    </row>
    <row r="661" spans="2:2" x14ac:dyDescent="0.25">
      <c r="B661" s="7"/>
    </row>
    <row r="662" spans="2:2" x14ac:dyDescent="0.25">
      <c r="B662" s="7"/>
    </row>
    <row r="663" spans="2:2" x14ac:dyDescent="0.25">
      <c r="B663" s="7"/>
    </row>
    <row r="664" spans="2:2" x14ac:dyDescent="0.25">
      <c r="B664" s="7"/>
    </row>
    <row r="665" spans="2:2" x14ac:dyDescent="0.25">
      <c r="B665" s="7"/>
    </row>
    <row r="666" spans="2:2" x14ac:dyDescent="0.25">
      <c r="B666" s="7"/>
    </row>
    <row r="667" spans="2:2" x14ac:dyDescent="0.25">
      <c r="B667" s="7"/>
    </row>
    <row r="668" spans="2:2" x14ac:dyDescent="0.25">
      <c r="B668" s="7"/>
    </row>
    <row r="669" spans="2:2" x14ac:dyDescent="0.25">
      <c r="B669" s="7"/>
    </row>
    <row r="670" spans="2:2" x14ac:dyDescent="0.25">
      <c r="B670" s="7"/>
    </row>
    <row r="671" spans="2:2" x14ac:dyDescent="0.25">
      <c r="B671" s="7"/>
    </row>
    <row r="672" spans="2:2" x14ac:dyDescent="0.25">
      <c r="B672" s="7"/>
    </row>
    <row r="673" spans="2:2" x14ac:dyDescent="0.25">
      <c r="B673" s="7"/>
    </row>
    <row r="674" spans="2:2" x14ac:dyDescent="0.25">
      <c r="B674" s="7"/>
    </row>
    <row r="675" spans="2:2" x14ac:dyDescent="0.25">
      <c r="B675" s="7"/>
    </row>
    <row r="676" spans="2:2" x14ac:dyDescent="0.25">
      <c r="B676" s="7"/>
    </row>
    <row r="677" spans="2:2" x14ac:dyDescent="0.25">
      <c r="B677" s="7"/>
    </row>
    <row r="678" spans="2:2" x14ac:dyDescent="0.25">
      <c r="B678" s="7"/>
    </row>
    <row r="679" spans="2:2" x14ac:dyDescent="0.25">
      <c r="B679" s="7"/>
    </row>
    <row r="680" spans="2:2" x14ac:dyDescent="0.25">
      <c r="B680" s="7"/>
    </row>
    <row r="681" spans="2:2" x14ac:dyDescent="0.25">
      <c r="B681" s="7"/>
    </row>
    <row r="682" spans="2:2" x14ac:dyDescent="0.25">
      <c r="B682" s="7"/>
    </row>
    <row r="683" spans="2:2" x14ac:dyDescent="0.25">
      <c r="B683" s="7"/>
    </row>
    <row r="684" spans="2:2" x14ac:dyDescent="0.25">
      <c r="B684" s="7"/>
    </row>
    <row r="685" spans="2:2" x14ac:dyDescent="0.25">
      <c r="B685" s="7"/>
    </row>
    <row r="686" spans="2:2" x14ac:dyDescent="0.25">
      <c r="B686" s="7"/>
    </row>
    <row r="687" spans="2:2" x14ac:dyDescent="0.25">
      <c r="B687" s="7"/>
    </row>
    <row r="688" spans="2:2" x14ac:dyDescent="0.25">
      <c r="B688" s="7"/>
    </row>
    <row r="689" spans="2:2" x14ac:dyDescent="0.25">
      <c r="B689" s="7"/>
    </row>
    <row r="690" spans="2:2" x14ac:dyDescent="0.25">
      <c r="B690" s="7"/>
    </row>
    <row r="691" spans="2:2" x14ac:dyDescent="0.25">
      <c r="B691" s="7"/>
    </row>
    <row r="692" spans="2:2" x14ac:dyDescent="0.25">
      <c r="B692" s="7"/>
    </row>
    <row r="693" spans="2:2" x14ac:dyDescent="0.25">
      <c r="B693" s="7"/>
    </row>
    <row r="694" spans="2:2" x14ac:dyDescent="0.25">
      <c r="B694" s="7"/>
    </row>
    <row r="695" spans="2:2" x14ac:dyDescent="0.25">
      <c r="B695" s="7"/>
    </row>
    <row r="696" spans="2:2" x14ac:dyDescent="0.25">
      <c r="B696" s="7"/>
    </row>
    <row r="697" spans="2:2" x14ac:dyDescent="0.25">
      <c r="B697" s="7"/>
    </row>
    <row r="698" spans="2:2" x14ac:dyDescent="0.25">
      <c r="B698" s="7"/>
    </row>
    <row r="699" spans="2:2" x14ac:dyDescent="0.25">
      <c r="B699" s="7"/>
    </row>
    <row r="700" spans="2:2" x14ac:dyDescent="0.25">
      <c r="B700" s="7"/>
    </row>
    <row r="701" spans="2:2" x14ac:dyDescent="0.25">
      <c r="B701" s="7"/>
    </row>
    <row r="702" spans="2:2" x14ac:dyDescent="0.25">
      <c r="B702" s="7"/>
    </row>
    <row r="703" spans="2:2" x14ac:dyDescent="0.25">
      <c r="B703" s="7"/>
    </row>
    <row r="704" spans="2:2" x14ac:dyDescent="0.25">
      <c r="B704" s="7"/>
    </row>
    <row r="705" spans="2:2" x14ac:dyDescent="0.25">
      <c r="B705" s="7"/>
    </row>
    <row r="706" spans="2:2" x14ac:dyDescent="0.25">
      <c r="B706" s="7"/>
    </row>
    <row r="707" spans="2:2" x14ac:dyDescent="0.25">
      <c r="B707" s="7"/>
    </row>
    <row r="708" spans="2:2" x14ac:dyDescent="0.25">
      <c r="B708" s="7"/>
    </row>
    <row r="709" spans="2:2" x14ac:dyDescent="0.25">
      <c r="B709" s="7"/>
    </row>
    <row r="710" spans="2:2" x14ac:dyDescent="0.25">
      <c r="B710" s="7"/>
    </row>
    <row r="711" spans="2:2" x14ac:dyDescent="0.25">
      <c r="B711" s="7"/>
    </row>
    <row r="712" spans="2:2" x14ac:dyDescent="0.25">
      <c r="B712" s="7"/>
    </row>
    <row r="713" spans="2:2" x14ac:dyDescent="0.25">
      <c r="B713" s="7"/>
    </row>
    <row r="714" spans="2:2" x14ac:dyDescent="0.25">
      <c r="B714" s="7"/>
    </row>
    <row r="715" spans="2:2" x14ac:dyDescent="0.25">
      <c r="B715" s="7"/>
    </row>
    <row r="716" spans="2:2" x14ac:dyDescent="0.25">
      <c r="B716" s="7"/>
    </row>
    <row r="717" spans="2:2" x14ac:dyDescent="0.25">
      <c r="B717" s="7"/>
    </row>
    <row r="718" spans="2:2" x14ac:dyDescent="0.25">
      <c r="B718" s="7"/>
    </row>
    <row r="719" spans="2:2" x14ac:dyDescent="0.25">
      <c r="B719" s="7"/>
    </row>
    <row r="720" spans="2:2" x14ac:dyDescent="0.25">
      <c r="B720" s="7"/>
    </row>
    <row r="721" spans="2:2" x14ac:dyDescent="0.25">
      <c r="B721" s="7"/>
    </row>
    <row r="722" spans="2:2" x14ac:dyDescent="0.25">
      <c r="B722" s="7"/>
    </row>
    <row r="723" spans="2:2" x14ac:dyDescent="0.25">
      <c r="B723" s="7"/>
    </row>
    <row r="724" spans="2:2" x14ac:dyDescent="0.25">
      <c r="B724" s="7"/>
    </row>
    <row r="725" spans="2:2" x14ac:dyDescent="0.25">
      <c r="B725" s="7"/>
    </row>
    <row r="726" spans="2:2" x14ac:dyDescent="0.25">
      <c r="B726" s="7"/>
    </row>
    <row r="727" spans="2:2" x14ac:dyDescent="0.25">
      <c r="B727" s="7"/>
    </row>
    <row r="728" spans="2:2" x14ac:dyDescent="0.25">
      <c r="B728" s="7"/>
    </row>
    <row r="729" spans="2:2" x14ac:dyDescent="0.25">
      <c r="B729" s="7"/>
    </row>
    <row r="730" spans="2:2" x14ac:dyDescent="0.25">
      <c r="B730" s="7"/>
    </row>
    <row r="731" spans="2:2" x14ac:dyDescent="0.25">
      <c r="B731" s="7"/>
    </row>
    <row r="732" spans="2:2" x14ac:dyDescent="0.25">
      <c r="B732" s="7"/>
    </row>
    <row r="733" spans="2:2" x14ac:dyDescent="0.25">
      <c r="B733" s="7"/>
    </row>
    <row r="734" spans="2:2" x14ac:dyDescent="0.25">
      <c r="B734" s="7"/>
    </row>
    <row r="735" spans="2:2" x14ac:dyDescent="0.25">
      <c r="B735" s="7"/>
    </row>
    <row r="736" spans="2:2" x14ac:dyDescent="0.25">
      <c r="B736" s="7"/>
    </row>
    <row r="737" spans="2:2" x14ac:dyDescent="0.25">
      <c r="B737" s="7"/>
    </row>
    <row r="738" spans="2:2" x14ac:dyDescent="0.25">
      <c r="B738" s="7"/>
    </row>
    <row r="739" spans="2:2" x14ac:dyDescent="0.25">
      <c r="B739" s="7"/>
    </row>
    <row r="740" spans="2:2" x14ac:dyDescent="0.25">
      <c r="B740" s="7"/>
    </row>
    <row r="741" spans="2:2" x14ac:dyDescent="0.25">
      <c r="B741" s="7"/>
    </row>
    <row r="742" spans="2:2" x14ac:dyDescent="0.25">
      <c r="B742" s="7"/>
    </row>
    <row r="743" spans="2:2" x14ac:dyDescent="0.25">
      <c r="B743" s="7"/>
    </row>
    <row r="744" spans="2:2" x14ac:dyDescent="0.25">
      <c r="B744" s="7"/>
    </row>
    <row r="745" spans="2:2" x14ac:dyDescent="0.25">
      <c r="B745" s="7"/>
    </row>
    <row r="746" spans="2:2" x14ac:dyDescent="0.25">
      <c r="B746" s="7"/>
    </row>
    <row r="747" spans="2:2" x14ac:dyDescent="0.25">
      <c r="B747" s="7"/>
    </row>
    <row r="748" spans="2:2" x14ac:dyDescent="0.25">
      <c r="B748" s="7"/>
    </row>
    <row r="749" spans="2:2" x14ac:dyDescent="0.25">
      <c r="B749" s="7"/>
    </row>
    <row r="750" spans="2:2" x14ac:dyDescent="0.25">
      <c r="B750" s="7"/>
    </row>
    <row r="751" spans="2:2" x14ac:dyDescent="0.25">
      <c r="B751" s="7"/>
    </row>
    <row r="752" spans="2:2" x14ac:dyDescent="0.25">
      <c r="B752" s="7"/>
    </row>
    <row r="753" spans="2:2" x14ac:dyDescent="0.25">
      <c r="B753" s="7"/>
    </row>
    <row r="754" spans="2:2" x14ac:dyDescent="0.25">
      <c r="B754" s="7"/>
    </row>
    <row r="755" spans="2:2" x14ac:dyDescent="0.25">
      <c r="B755" s="7"/>
    </row>
    <row r="756" spans="2:2" x14ac:dyDescent="0.25">
      <c r="B756" s="7"/>
    </row>
    <row r="757" spans="2:2" x14ac:dyDescent="0.25">
      <c r="B757" s="7"/>
    </row>
    <row r="758" spans="2:2" x14ac:dyDescent="0.25">
      <c r="B758" s="7"/>
    </row>
    <row r="759" spans="2:2" x14ac:dyDescent="0.25">
      <c r="B759" s="7"/>
    </row>
    <row r="760" spans="2:2" x14ac:dyDescent="0.25">
      <c r="B760" s="7"/>
    </row>
    <row r="761" spans="2:2" x14ac:dyDescent="0.25">
      <c r="B761" s="7"/>
    </row>
    <row r="762" spans="2:2" x14ac:dyDescent="0.25">
      <c r="B762" s="7"/>
    </row>
    <row r="763" spans="2:2" x14ac:dyDescent="0.25">
      <c r="B763" s="7"/>
    </row>
    <row r="764" spans="2:2" x14ac:dyDescent="0.25">
      <c r="B764" s="7"/>
    </row>
    <row r="765" spans="2:2" x14ac:dyDescent="0.25">
      <c r="B765" s="7"/>
    </row>
    <row r="766" spans="2:2" x14ac:dyDescent="0.25">
      <c r="B766" s="7"/>
    </row>
    <row r="767" spans="2:2" x14ac:dyDescent="0.25">
      <c r="B767" s="7"/>
    </row>
    <row r="768" spans="2:2" x14ac:dyDescent="0.25">
      <c r="B768" s="7"/>
    </row>
    <row r="769" spans="2:2" x14ac:dyDescent="0.25">
      <c r="B769" s="7"/>
    </row>
    <row r="770" spans="2:2" x14ac:dyDescent="0.25">
      <c r="B770" s="7"/>
    </row>
    <row r="771" spans="2:2" x14ac:dyDescent="0.25">
      <c r="B771" s="7"/>
    </row>
    <row r="772" spans="2:2" x14ac:dyDescent="0.25">
      <c r="B772" s="7"/>
    </row>
    <row r="773" spans="2:2" x14ac:dyDescent="0.25">
      <c r="B773" s="7"/>
    </row>
    <row r="774" spans="2:2" x14ac:dyDescent="0.25">
      <c r="B774" s="7"/>
    </row>
    <row r="775" spans="2:2" x14ac:dyDescent="0.25">
      <c r="B775" s="7"/>
    </row>
    <row r="776" spans="2:2" x14ac:dyDescent="0.25">
      <c r="B776" s="7"/>
    </row>
    <row r="777" spans="2:2" x14ac:dyDescent="0.25">
      <c r="B777" s="7"/>
    </row>
    <row r="778" spans="2:2" x14ac:dyDescent="0.25">
      <c r="B778" s="7"/>
    </row>
    <row r="779" spans="2:2" x14ac:dyDescent="0.25">
      <c r="B779" s="7"/>
    </row>
    <row r="780" spans="2:2" x14ac:dyDescent="0.25">
      <c r="B780" s="7"/>
    </row>
    <row r="781" spans="2:2" x14ac:dyDescent="0.25">
      <c r="B781" s="7"/>
    </row>
    <row r="782" spans="2:2" x14ac:dyDescent="0.25">
      <c r="B782" s="7"/>
    </row>
    <row r="783" spans="2:2" x14ac:dyDescent="0.25">
      <c r="B783" s="7"/>
    </row>
    <row r="784" spans="2:2" x14ac:dyDescent="0.25">
      <c r="B784" s="7"/>
    </row>
    <row r="785" spans="2:2" x14ac:dyDescent="0.25">
      <c r="B785" s="7"/>
    </row>
    <row r="786" spans="2:2" x14ac:dyDescent="0.25">
      <c r="B786" s="7"/>
    </row>
    <row r="787" spans="2:2" x14ac:dyDescent="0.25">
      <c r="B787" s="7"/>
    </row>
    <row r="788" spans="2:2" x14ac:dyDescent="0.25">
      <c r="B788" s="7"/>
    </row>
    <row r="789" spans="2:2" x14ac:dyDescent="0.25">
      <c r="B789" s="7"/>
    </row>
    <row r="790" spans="2:2" x14ac:dyDescent="0.25">
      <c r="B790" s="7"/>
    </row>
    <row r="791" spans="2:2" x14ac:dyDescent="0.25">
      <c r="B791" s="7"/>
    </row>
    <row r="792" spans="2:2" x14ac:dyDescent="0.25">
      <c r="B792" s="7"/>
    </row>
    <row r="793" spans="2:2" x14ac:dyDescent="0.25">
      <c r="B793" s="7"/>
    </row>
    <row r="794" spans="2:2" x14ac:dyDescent="0.25">
      <c r="B794" s="7"/>
    </row>
    <row r="795" spans="2:2" x14ac:dyDescent="0.25">
      <c r="B795" s="7"/>
    </row>
    <row r="796" spans="2:2" x14ac:dyDescent="0.25">
      <c r="B796" s="7"/>
    </row>
    <row r="797" spans="2:2" x14ac:dyDescent="0.25">
      <c r="B797" s="7"/>
    </row>
    <row r="798" spans="2:2" x14ac:dyDescent="0.25">
      <c r="B798" s="7"/>
    </row>
    <row r="799" spans="2:2" x14ac:dyDescent="0.25">
      <c r="B799" s="7"/>
    </row>
    <row r="800" spans="2:2" x14ac:dyDescent="0.25">
      <c r="B800" s="7"/>
    </row>
    <row r="801" spans="2:2" x14ac:dyDescent="0.25">
      <c r="B801" s="7"/>
    </row>
    <row r="802" spans="2:2" x14ac:dyDescent="0.25">
      <c r="B802" s="7"/>
    </row>
    <row r="803" spans="2:2" x14ac:dyDescent="0.25">
      <c r="B803" s="7"/>
    </row>
    <row r="804" spans="2:2" x14ac:dyDescent="0.25">
      <c r="B804" s="7"/>
    </row>
    <row r="805" spans="2:2" x14ac:dyDescent="0.25">
      <c r="B805" s="7"/>
    </row>
    <row r="806" spans="2:2" x14ac:dyDescent="0.25">
      <c r="B806" s="7"/>
    </row>
    <row r="807" spans="2:2" x14ac:dyDescent="0.25">
      <c r="B807" s="7"/>
    </row>
    <row r="808" spans="2:2" x14ac:dyDescent="0.25">
      <c r="B808" s="7"/>
    </row>
    <row r="809" spans="2:2" x14ac:dyDescent="0.25">
      <c r="B809" s="7"/>
    </row>
    <row r="810" spans="2:2" x14ac:dyDescent="0.25">
      <c r="B810" s="7"/>
    </row>
    <row r="811" spans="2:2" x14ac:dyDescent="0.25">
      <c r="B811" s="7"/>
    </row>
    <row r="812" spans="2:2" x14ac:dyDescent="0.25">
      <c r="B812" s="7"/>
    </row>
    <row r="813" spans="2:2" x14ac:dyDescent="0.25">
      <c r="B813" s="7"/>
    </row>
    <row r="814" spans="2:2" x14ac:dyDescent="0.25">
      <c r="B814" s="7"/>
    </row>
    <row r="815" spans="2:2" x14ac:dyDescent="0.25">
      <c r="B815" s="7"/>
    </row>
    <row r="816" spans="2:2" x14ac:dyDescent="0.25">
      <c r="B816" s="7"/>
    </row>
    <row r="817" spans="2:2" x14ac:dyDescent="0.25">
      <c r="B817" s="7"/>
    </row>
    <row r="818" spans="2:2" x14ac:dyDescent="0.25">
      <c r="B818" s="7"/>
    </row>
    <row r="819" spans="2:2" x14ac:dyDescent="0.25">
      <c r="B819" s="7"/>
    </row>
    <row r="820" spans="2:2" x14ac:dyDescent="0.25">
      <c r="B820" s="7"/>
    </row>
    <row r="821" spans="2:2" x14ac:dyDescent="0.25">
      <c r="B821" s="7"/>
    </row>
    <row r="822" spans="2:2" x14ac:dyDescent="0.25">
      <c r="B822" s="7"/>
    </row>
    <row r="823" spans="2:2" x14ac:dyDescent="0.25">
      <c r="B823" s="7"/>
    </row>
    <row r="824" spans="2:2" x14ac:dyDescent="0.25">
      <c r="B824" s="7"/>
    </row>
    <row r="825" spans="2:2" x14ac:dyDescent="0.25">
      <c r="B825" s="7"/>
    </row>
    <row r="826" spans="2:2" x14ac:dyDescent="0.25">
      <c r="B826" s="7"/>
    </row>
    <row r="827" spans="2:2" x14ac:dyDescent="0.25">
      <c r="B827" s="7"/>
    </row>
    <row r="828" spans="2:2" x14ac:dyDescent="0.25">
      <c r="B828" s="7"/>
    </row>
    <row r="829" spans="2:2" x14ac:dyDescent="0.25">
      <c r="B829" s="7"/>
    </row>
    <row r="830" spans="2:2" x14ac:dyDescent="0.25">
      <c r="B830" s="7"/>
    </row>
    <row r="831" spans="2:2" x14ac:dyDescent="0.25">
      <c r="B831" s="7"/>
    </row>
    <row r="832" spans="2:2" x14ac:dyDescent="0.25">
      <c r="B832" s="7"/>
    </row>
    <row r="833" spans="2:2" x14ac:dyDescent="0.25">
      <c r="B833" s="7"/>
    </row>
    <row r="834" spans="2:2" x14ac:dyDescent="0.25">
      <c r="B834" s="7"/>
    </row>
    <row r="835" spans="2:2" x14ac:dyDescent="0.25">
      <c r="B835" s="7"/>
    </row>
    <row r="836" spans="2:2" x14ac:dyDescent="0.25">
      <c r="B836" s="7"/>
    </row>
    <row r="837" spans="2:2" x14ac:dyDescent="0.25">
      <c r="B837" s="7"/>
    </row>
    <row r="838" spans="2:2" x14ac:dyDescent="0.25">
      <c r="B838" s="7"/>
    </row>
    <row r="839" spans="2:2" x14ac:dyDescent="0.25">
      <c r="B839" s="7"/>
    </row>
    <row r="840" spans="2:2" x14ac:dyDescent="0.25">
      <c r="B840" s="7"/>
    </row>
    <row r="841" spans="2:2" x14ac:dyDescent="0.25">
      <c r="B841" s="7"/>
    </row>
    <row r="842" spans="2:2" x14ac:dyDescent="0.25">
      <c r="B842" s="7"/>
    </row>
    <row r="843" spans="2:2" x14ac:dyDescent="0.25">
      <c r="B843" s="7"/>
    </row>
    <row r="844" spans="2:2" x14ac:dyDescent="0.25">
      <c r="B844" s="7"/>
    </row>
    <row r="845" spans="2:2" x14ac:dyDescent="0.25">
      <c r="B845" s="7"/>
    </row>
    <row r="846" spans="2:2" x14ac:dyDescent="0.25">
      <c r="B846" s="7"/>
    </row>
    <row r="847" spans="2:2" x14ac:dyDescent="0.25">
      <c r="B847" s="7"/>
    </row>
    <row r="848" spans="2:2" x14ac:dyDescent="0.25">
      <c r="B848" s="7"/>
    </row>
    <row r="849" spans="2:2" x14ac:dyDescent="0.25">
      <c r="B849" s="7"/>
    </row>
    <row r="850" spans="2:2" x14ac:dyDescent="0.25">
      <c r="B850" s="7"/>
    </row>
    <row r="851" spans="2:2" x14ac:dyDescent="0.25">
      <c r="B851" s="7"/>
    </row>
    <row r="852" spans="2:2" x14ac:dyDescent="0.25">
      <c r="B852" s="7"/>
    </row>
    <row r="853" spans="2:2" x14ac:dyDescent="0.25">
      <c r="B853" s="7"/>
    </row>
    <row r="854" spans="2:2" x14ac:dyDescent="0.25">
      <c r="B854" s="7"/>
    </row>
    <row r="855" spans="2:2" x14ac:dyDescent="0.25">
      <c r="B855" s="7"/>
    </row>
    <row r="856" spans="2:2" x14ac:dyDescent="0.25">
      <c r="B856" s="7"/>
    </row>
    <row r="857" spans="2:2" x14ac:dyDescent="0.25">
      <c r="B857" s="7"/>
    </row>
    <row r="858" spans="2:2" x14ac:dyDescent="0.25">
      <c r="B858" s="7"/>
    </row>
    <row r="859" spans="2:2" x14ac:dyDescent="0.25">
      <c r="B859" s="7"/>
    </row>
    <row r="860" spans="2:2" x14ac:dyDescent="0.25">
      <c r="B860" s="7"/>
    </row>
    <row r="861" spans="2:2" x14ac:dyDescent="0.25">
      <c r="B861" s="7"/>
    </row>
    <row r="862" spans="2:2" x14ac:dyDescent="0.25">
      <c r="B862" s="7"/>
    </row>
    <row r="863" spans="2:2" x14ac:dyDescent="0.25">
      <c r="B863" s="7"/>
    </row>
    <row r="864" spans="2:2" x14ac:dyDescent="0.25">
      <c r="B864" s="7"/>
    </row>
    <row r="865" spans="2:2" x14ac:dyDescent="0.25">
      <c r="B865" s="7"/>
    </row>
    <row r="866" spans="2:2" x14ac:dyDescent="0.25">
      <c r="B866" s="7"/>
    </row>
    <row r="867" spans="2:2" x14ac:dyDescent="0.25">
      <c r="B867" s="7"/>
    </row>
    <row r="868" spans="2:2" x14ac:dyDescent="0.25">
      <c r="B868" s="7"/>
    </row>
    <row r="869" spans="2:2" x14ac:dyDescent="0.25">
      <c r="B869" s="7"/>
    </row>
    <row r="870" spans="2:2" x14ac:dyDescent="0.25">
      <c r="B870" s="7"/>
    </row>
    <row r="871" spans="2:2" x14ac:dyDescent="0.25">
      <c r="B871" s="7"/>
    </row>
    <row r="872" spans="2:2" x14ac:dyDescent="0.25">
      <c r="B872" s="7"/>
    </row>
    <row r="873" spans="2:2" x14ac:dyDescent="0.25">
      <c r="B873" s="7"/>
    </row>
    <row r="874" spans="2:2" x14ac:dyDescent="0.25">
      <c r="B874" s="7"/>
    </row>
    <row r="875" spans="2:2" x14ac:dyDescent="0.25">
      <c r="B875" s="7"/>
    </row>
    <row r="876" spans="2:2" x14ac:dyDescent="0.25">
      <c r="B876" s="7"/>
    </row>
    <row r="877" spans="2:2" x14ac:dyDescent="0.25">
      <c r="B877" s="7"/>
    </row>
    <row r="878" spans="2:2" x14ac:dyDescent="0.25">
      <c r="B878" s="7"/>
    </row>
    <row r="879" spans="2:2" x14ac:dyDescent="0.25">
      <c r="B879" s="7"/>
    </row>
    <row r="880" spans="2:2" x14ac:dyDescent="0.25">
      <c r="B880" s="7"/>
    </row>
    <row r="881" spans="2:2" x14ac:dyDescent="0.25">
      <c r="B881" s="7"/>
    </row>
    <row r="882" spans="2:2" x14ac:dyDescent="0.25">
      <c r="B882" s="7"/>
    </row>
    <row r="883" spans="2:2" x14ac:dyDescent="0.25">
      <c r="B883" s="7"/>
    </row>
    <row r="884" spans="2:2" x14ac:dyDescent="0.25">
      <c r="B884" s="7"/>
    </row>
    <row r="885" spans="2:2" x14ac:dyDescent="0.25">
      <c r="B885" s="7"/>
    </row>
    <row r="886" spans="2:2" x14ac:dyDescent="0.25">
      <c r="B886" s="7"/>
    </row>
    <row r="887" spans="2:2" x14ac:dyDescent="0.25">
      <c r="B887" s="7"/>
    </row>
    <row r="888" spans="2:2" x14ac:dyDescent="0.25">
      <c r="B888" s="7"/>
    </row>
    <row r="889" spans="2:2" x14ac:dyDescent="0.25">
      <c r="B889" s="7"/>
    </row>
    <row r="890" spans="2:2" x14ac:dyDescent="0.25">
      <c r="B890" s="7"/>
    </row>
    <row r="891" spans="2:2" x14ac:dyDescent="0.25">
      <c r="B891" s="7"/>
    </row>
    <row r="892" spans="2:2" x14ac:dyDescent="0.25">
      <c r="B892" s="7"/>
    </row>
    <row r="893" spans="2:2" x14ac:dyDescent="0.25">
      <c r="B893" s="7"/>
    </row>
    <row r="894" spans="2:2" x14ac:dyDescent="0.25">
      <c r="B894" s="7"/>
    </row>
    <row r="895" spans="2:2" x14ac:dyDescent="0.25">
      <c r="B895" s="7"/>
    </row>
    <row r="896" spans="2:2" x14ac:dyDescent="0.25">
      <c r="B896" s="7"/>
    </row>
    <row r="897" spans="2:2" x14ac:dyDescent="0.25">
      <c r="B897" s="7"/>
    </row>
    <row r="898" spans="2:2" x14ac:dyDescent="0.25">
      <c r="B898" s="7"/>
    </row>
    <row r="899" spans="2:2" x14ac:dyDescent="0.25">
      <c r="B899" s="7"/>
    </row>
    <row r="900" spans="2:2" x14ac:dyDescent="0.25">
      <c r="B900" s="7"/>
    </row>
    <row r="901" spans="2:2" x14ac:dyDescent="0.25">
      <c r="B901" s="7"/>
    </row>
    <row r="902" spans="2:2" x14ac:dyDescent="0.25">
      <c r="B902" s="7"/>
    </row>
    <row r="903" spans="2:2" x14ac:dyDescent="0.25">
      <c r="B903" s="7"/>
    </row>
    <row r="904" spans="2:2" x14ac:dyDescent="0.25">
      <c r="B904" s="7"/>
    </row>
    <row r="905" spans="2:2" x14ac:dyDescent="0.25">
      <c r="B905" s="7"/>
    </row>
    <row r="906" spans="2:2" x14ac:dyDescent="0.25">
      <c r="B906" s="7"/>
    </row>
    <row r="907" spans="2:2" x14ac:dyDescent="0.25">
      <c r="B907" s="7"/>
    </row>
    <row r="908" spans="2:2" x14ac:dyDescent="0.25">
      <c r="B908" s="7"/>
    </row>
    <row r="909" spans="2:2" x14ac:dyDescent="0.25">
      <c r="B909" s="7"/>
    </row>
    <row r="910" spans="2:2" x14ac:dyDescent="0.25">
      <c r="B910" s="7"/>
    </row>
    <row r="911" spans="2:2" x14ac:dyDescent="0.25">
      <c r="B911" s="7"/>
    </row>
    <row r="912" spans="2:2" x14ac:dyDescent="0.25">
      <c r="B912" s="7"/>
    </row>
    <row r="913" spans="2:2" x14ac:dyDescent="0.25">
      <c r="B913" s="7"/>
    </row>
    <row r="914" spans="2:2" x14ac:dyDescent="0.25">
      <c r="B914" s="7"/>
    </row>
    <row r="915" spans="2:2" x14ac:dyDescent="0.25">
      <c r="B915" s="7"/>
    </row>
    <row r="916" spans="2:2" x14ac:dyDescent="0.25">
      <c r="B916" s="7"/>
    </row>
    <row r="917" spans="2:2" x14ac:dyDescent="0.25">
      <c r="B917" s="7"/>
    </row>
    <row r="918" spans="2:2" x14ac:dyDescent="0.25">
      <c r="B918" s="7"/>
    </row>
    <row r="919" spans="2:2" x14ac:dyDescent="0.25">
      <c r="B919" s="7"/>
    </row>
    <row r="920" spans="2:2" x14ac:dyDescent="0.25">
      <c r="B920" s="7"/>
    </row>
    <row r="921" spans="2:2" x14ac:dyDescent="0.25">
      <c r="B921" s="7"/>
    </row>
    <row r="922" spans="2:2" x14ac:dyDescent="0.25">
      <c r="B922" s="7"/>
    </row>
    <row r="923" spans="2:2" x14ac:dyDescent="0.25">
      <c r="B923" s="7"/>
    </row>
    <row r="924" spans="2:2" x14ac:dyDescent="0.25">
      <c r="B924" s="7"/>
    </row>
    <row r="925" spans="2:2" x14ac:dyDescent="0.25">
      <c r="B925" s="7"/>
    </row>
    <row r="926" spans="2:2" x14ac:dyDescent="0.25">
      <c r="B926" s="7"/>
    </row>
    <row r="927" spans="2:2" x14ac:dyDescent="0.25">
      <c r="B927" s="7"/>
    </row>
    <row r="928" spans="2:2" x14ac:dyDescent="0.25">
      <c r="B928" s="7"/>
    </row>
    <row r="929" spans="2:2" x14ac:dyDescent="0.25">
      <c r="B929" s="7"/>
    </row>
    <row r="930" spans="2:2" x14ac:dyDescent="0.25">
      <c r="B930" s="7"/>
    </row>
    <row r="931" spans="2:2" x14ac:dyDescent="0.25">
      <c r="B931" s="7"/>
    </row>
    <row r="932" spans="2:2" x14ac:dyDescent="0.25">
      <c r="B932" s="7"/>
    </row>
    <row r="933" spans="2:2" x14ac:dyDescent="0.25">
      <c r="B933" s="7"/>
    </row>
    <row r="934" spans="2:2" x14ac:dyDescent="0.25">
      <c r="B934" s="7"/>
    </row>
    <row r="935" spans="2:2" x14ac:dyDescent="0.25">
      <c r="B935" s="7"/>
    </row>
    <row r="936" spans="2:2" x14ac:dyDescent="0.25">
      <c r="B936" s="7"/>
    </row>
    <row r="937" spans="2:2" x14ac:dyDescent="0.25">
      <c r="B937" s="7"/>
    </row>
    <row r="938" spans="2:2" x14ac:dyDescent="0.25">
      <c r="B938" s="7"/>
    </row>
    <row r="939" spans="2:2" x14ac:dyDescent="0.25">
      <c r="B939" s="7"/>
    </row>
    <row r="940" spans="2:2" x14ac:dyDescent="0.25">
      <c r="B940" s="7"/>
    </row>
    <row r="941" spans="2:2" x14ac:dyDescent="0.25">
      <c r="B941" s="7"/>
    </row>
    <row r="942" spans="2:2" x14ac:dyDescent="0.25">
      <c r="B942" s="7"/>
    </row>
    <row r="943" spans="2:2" x14ac:dyDescent="0.25">
      <c r="B943" s="7"/>
    </row>
    <row r="944" spans="2:2" x14ac:dyDescent="0.25">
      <c r="B944" s="7"/>
    </row>
    <row r="945" spans="2:2" x14ac:dyDescent="0.25">
      <c r="B945" s="7"/>
    </row>
    <row r="946" spans="2:2" x14ac:dyDescent="0.25">
      <c r="B946" s="7"/>
    </row>
    <row r="947" spans="2:2" x14ac:dyDescent="0.25">
      <c r="B947" s="7"/>
    </row>
    <row r="948" spans="2:2" x14ac:dyDescent="0.25">
      <c r="B948" s="7"/>
    </row>
    <row r="949" spans="2:2" x14ac:dyDescent="0.25">
      <c r="B949" s="7"/>
    </row>
    <row r="950" spans="2:2" x14ac:dyDescent="0.25">
      <c r="B950" s="7"/>
    </row>
    <row r="951" spans="2:2" x14ac:dyDescent="0.25">
      <c r="B951" s="7"/>
    </row>
    <row r="952" spans="2:2" x14ac:dyDescent="0.25">
      <c r="B952" s="7"/>
    </row>
    <row r="953" spans="2:2" x14ac:dyDescent="0.25">
      <c r="B953" s="7"/>
    </row>
    <row r="954" spans="2:2" x14ac:dyDescent="0.25">
      <c r="B954" s="7"/>
    </row>
    <row r="955" spans="2:2" x14ac:dyDescent="0.25">
      <c r="B955" s="7"/>
    </row>
    <row r="956" spans="2:2" x14ac:dyDescent="0.25">
      <c r="B956" s="7"/>
    </row>
    <row r="957" spans="2:2" x14ac:dyDescent="0.25">
      <c r="B957" s="7"/>
    </row>
    <row r="958" spans="2:2" x14ac:dyDescent="0.25">
      <c r="B958" s="7"/>
    </row>
    <row r="959" spans="2:2" x14ac:dyDescent="0.25">
      <c r="B959" s="7"/>
    </row>
    <row r="960" spans="2:2" x14ac:dyDescent="0.25">
      <c r="B960" s="7"/>
    </row>
    <row r="961" spans="2:2" x14ac:dyDescent="0.25">
      <c r="B961" s="7"/>
    </row>
    <row r="962" spans="2:2" x14ac:dyDescent="0.25">
      <c r="B962" s="7"/>
    </row>
    <row r="963" spans="2:2" x14ac:dyDescent="0.25">
      <c r="B963" s="7"/>
    </row>
    <row r="964" spans="2:2" x14ac:dyDescent="0.25">
      <c r="B964" s="7"/>
    </row>
    <row r="965" spans="2:2" x14ac:dyDescent="0.25">
      <c r="B965" s="7"/>
    </row>
    <row r="966" spans="2:2" x14ac:dyDescent="0.25">
      <c r="B966" s="7"/>
    </row>
    <row r="967" spans="2:2" x14ac:dyDescent="0.25">
      <c r="B967" s="7"/>
    </row>
    <row r="968" spans="2:2" x14ac:dyDescent="0.25">
      <c r="B968" s="7"/>
    </row>
    <row r="969" spans="2:2" x14ac:dyDescent="0.25">
      <c r="B969" s="7"/>
    </row>
    <row r="970" spans="2:2" x14ac:dyDescent="0.25">
      <c r="B970" s="7"/>
    </row>
    <row r="971" spans="2:2" x14ac:dyDescent="0.25">
      <c r="B971" s="7"/>
    </row>
    <row r="972" spans="2:2" x14ac:dyDescent="0.25">
      <c r="B972" s="7"/>
    </row>
    <row r="973" spans="2:2" x14ac:dyDescent="0.25">
      <c r="B973" s="7"/>
    </row>
    <row r="974" spans="2:2" x14ac:dyDescent="0.25">
      <c r="B974" s="7"/>
    </row>
    <row r="975" spans="2:2" x14ac:dyDescent="0.25">
      <c r="B975" s="7"/>
    </row>
    <row r="976" spans="2:2" x14ac:dyDescent="0.25">
      <c r="B976" s="7"/>
    </row>
    <row r="977" spans="2:2" x14ac:dyDescent="0.25">
      <c r="B977" s="7"/>
    </row>
    <row r="978" spans="2:2" x14ac:dyDescent="0.25">
      <c r="B978" s="7"/>
    </row>
    <row r="979" spans="2:2" x14ac:dyDescent="0.25">
      <c r="B979" s="7"/>
    </row>
    <row r="980" spans="2:2" x14ac:dyDescent="0.25">
      <c r="B980" s="7"/>
    </row>
    <row r="981" spans="2:2" x14ac:dyDescent="0.25">
      <c r="B981" s="7"/>
    </row>
    <row r="982" spans="2:2" x14ac:dyDescent="0.25">
      <c r="B982" s="7"/>
    </row>
    <row r="983" spans="2:2" x14ac:dyDescent="0.25">
      <c r="B983" s="7"/>
    </row>
    <row r="984" spans="2:2" x14ac:dyDescent="0.25">
      <c r="B984" s="7"/>
    </row>
    <row r="985" spans="2:2" x14ac:dyDescent="0.25">
      <c r="B985" s="7"/>
    </row>
    <row r="986" spans="2:2" x14ac:dyDescent="0.25">
      <c r="B986" s="7"/>
    </row>
    <row r="987" spans="2:2" x14ac:dyDescent="0.25">
      <c r="B987" s="7"/>
    </row>
    <row r="988" spans="2:2" x14ac:dyDescent="0.25">
      <c r="B988" s="7"/>
    </row>
    <row r="989" spans="2:2" x14ac:dyDescent="0.25">
      <c r="B989" s="7"/>
    </row>
    <row r="990" spans="2:2" x14ac:dyDescent="0.25">
      <c r="B990" s="7"/>
    </row>
    <row r="991" spans="2:2" x14ac:dyDescent="0.25">
      <c r="B991" s="7"/>
    </row>
    <row r="992" spans="2:2" x14ac:dyDescent="0.25">
      <c r="B992" s="7"/>
    </row>
    <row r="993" spans="2:2" x14ac:dyDescent="0.25">
      <c r="B993" s="7"/>
    </row>
    <row r="994" spans="2:2" x14ac:dyDescent="0.25">
      <c r="B994" s="7"/>
    </row>
    <row r="995" spans="2:2" x14ac:dyDescent="0.25">
      <c r="B995" s="7"/>
    </row>
    <row r="996" spans="2:2" x14ac:dyDescent="0.25">
      <c r="B996" s="7"/>
    </row>
    <row r="997" spans="2:2" x14ac:dyDescent="0.25">
      <c r="B997" s="7"/>
    </row>
    <row r="998" spans="2:2" x14ac:dyDescent="0.25">
      <c r="B998" s="7"/>
    </row>
    <row r="999" spans="2:2" x14ac:dyDescent="0.25">
      <c r="B999" s="7"/>
    </row>
    <row r="1000" spans="2:2" x14ac:dyDescent="0.25">
      <c r="B1000" s="7"/>
    </row>
    <row r="1001" spans="2:2" x14ac:dyDescent="0.25">
      <c r="B1001" s="7"/>
    </row>
    <row r="1002" spans="2:2" x14ac:dyDescent="0.25">
      <c r="B1002" s="7"/>
    </row>
    <row r="1003" spans="2:2" x14ac:dyDescent="0.25">
      <c r="B1003" s="7"/>
    </row>
    <row r="1004" spans="2:2" x14ac:dyDescent="0.25">
      <c r="B1004" s="7"/>
    </row>
    <row r="1005" spans="2:2" x14ac:dyDescent="0.25">
      <c r="B1005" s="7"/>
    </row>
    <row r="1006" spans="2:2" x14ac:dyDescent="0.25">
      <c r="B1006" s="7"/>
    </row>
    <row r="1007" spans="2:2" x14ac:dyDescent="0.25">
      <c r="B1007" s="7"/>
    </row>
    <row r="1008" spans="2:2" x14ac:dyDescent="0.25">
      <c r="B1008" s="7"/>
    </row>
    <row r="1009" spans="2:2" x14ac:dyDescent="0.25">
      <c r="B1009" s="7"/>
    </row>
    <row r="1010" spans="2:2" x14ac:dyDescent="0.25">
      <c r="B1010" s="7"/>
    </row>
    <row r="1011" spans="2:2" x14ac:dyDescent="0.25">
      <c r="B1011" s="7"/>
    </row>
    <row r="1012" spans="2:2" x14ac:dyDescent="0.25">
      <c r="B1012" s="7"/>
    </row>
    <row r="1013" spans="2:2" x14ac:dyDescent="0.25">
      <c r="B1013" s="7"/>
    </row>
    <row r="1014" spans="2:2" x14ac:dyDescent="0.25">
      <c r="B1014" s="7"/>
    </row>
    <row r="1015" spans="2:2" x14ac:dyDescent="0.25">
      <c r="B1015" s="7"/>
    </row>
    <row r="1016" spans="2:2" x14ac:dyDescent="0.25">
      <c r="B1016" s="7"/>
    </row>
    <row r="1017" spans="2:2" x14ac:dyDescent="0.25">
      <c r="B1017" s="7"/>
    </row>
    <row r="1018" spans="2:2" x14ac:dyDescent="0.25">
      <c r="B1018" s="7"/>
    </row>
    <row r="1019" spans="2:2" x14ac:dyDescent="0.25">
      <c r="B1019" s="7"/>
    </row>
    <row r="1020" spans="2:2" x14ac:dyDescent="0.25">
      <c r="B1020" s="7"/>
    </row>
    <row r="1021" spans="2:2" x14ac:dyDescent="0.25">
      <c r="B1021" s="7"/>
    </row>
    <row r="1022" spans="2:2" x14ac:dyDescent="0.25">
      <c r="B1022" s="7"/>
    </row>
    <row r="1023" spans="2:2" x14ac:dyDescent="0.25">
      <c r="B1023" s="7"/>
    </row>
    <row r="1024" spans="2:2" x14ac:dyDescent="0.25">
      <c r="B1024" s="7"/>
    </row>
    <row r="1025" spans="2:2" x14ac:dyDescent="0.25">
      <c r="B1025" s="7"/>
    </row>
    <row r="1026" spans="2:2" x14ac:dyDescent="0.25">
      <c r="B1026" s="7"/>
    </row>
    <row r="1027" spans="2:2" x14ac:dyDescent="0.25">
      <c r="B1027" s="7"/>
    </row>
    <row r="1028" spans="2:2" x14ac:dyDescent="0.25">
      <c r="B1028" s="7"/>
    </row>
    <row r="1029" spans="2:2" x14ac:dyDescent="0.25">
      <c r="B1029" s="7"/>
    </row>
    <row r="1030" spans="2:2" x14ac:dyDescent="0.25">
      <c r="B1030" s="7"/>
    </row>
    <row r="1031" spans="2:2" x14ac:dyDescent="0.25">
      <c r="B1031" s="7"/>
    </row>
    <row r="1032" spans="2:2" x14ac:dyDescent="0.25">
      <c r="B1032" s="7"/>
    </row>
    <row r="1033" spans="2:2" x14ac:dyDescent="0.25">
      <c r="B1033" s="7"/>
    </row>
    <row r="1034" spans="2:2" x14ac:dyDescent="0.25">
      <c r="B1034" s="7"/>
    </row>
    <row r="1035" spans="2:2" x14ac:dyDescent="0.25">
      <c r="B1035" s="7"/>
    </row>
    <row r="1036" spans="2:2" x14ac:dyDescent="0.25">
      <c r="B1036" s="7"/>
    </row>
    <row r="1037" spans="2:2" x14ac:dyDescent="0.25">
      <c r="B1037" s="7"/>
    </row>
    <row r="1038" spans="2:2" x14ac:dyDescent="0.25">
      <c r="B1038" s="7"/>
    </row>
    <row r="1039" spans="2:2" x14ac:dyDescent="0.25">
      <c r="B1039" s="7"/>
    </row>
    <row r="1040" spans="2:2" x14ac:dyDescent="0.25">
      <c r="B1040" s="7"/>
    </row>
    <row r="1041" spans="2:2" x14ac:dyDescent="0.25">
      <c r="B1041" s="7"/>
    </row>
    <row r="1042" spans="2:2" x14ac:dyDescent="0.25">
      <c r="B1042" s="7"/>
    </row>
    <row r="1043" spans="2:2" x14ac:dyDescent="0.25">
      <c r="B1043" s="7"/>
    </row>
    <row r="1044" spans="2:2" x14ac:dyDescent="0.25">
      <c r="B1044" s="7"/>
    </row>
    <row r="1045" spans="2:2" x14ac:dyDescent="0.25">
      <c r="B1045" s="7"/>
    </row>
    <row r="1046" spans="2:2" x14ac:dyDescent="0.25">
      <c r="B1046" s="7"/>
    </row>
    <row r="1047" spans="2:2" x14ac:dyDescent="0.25">
      <c r="B1047" s="7"/>
    </row>
    <row r="1048" spans="2:2" x14ac:dyDescent="0.25">
      <c r="B1048" s="7"/>
    </row>
    <row r="1049" spans="2:2" x14ac:dyDescent="0.25">
      <c r="B1049" s="7"/>
    </row>
    <row r="1050" spans="2:2" x14ac:dyDescent="0.25">
      <c r="B1050" s="7"/>
    </row>
    <row r="1051" spans="2:2" x14ac:dyDescent="0.25">
      <c r="B1051" s="7"/>
    </row>
    <row r="1052" spans="2:2" x14ac:dyDescent="0.25">
      <c r="B1052" s="7"/>
    </row>
    <row r="1053" spans="2:2" x14ac:dyDescent="0.25">
      <c r="B1053" s="7"/>
    </row>
    <row r="1054" spans="2:2" x14ac:dyDescent="0.25">
      <c r="B1054" s="7"/>
    </row>
    <row r="1055" spans="2:2" x14ac:dyDescent="0.25">
      <c r="B1055" s="7"/>
    </row>
    <row r="1056" spans="2:2" x14ac:dyDescent="0.25">
      <c r="B1056" s="7"/>
    </row>
    <row r="1057" spans="2:2" x14ac:dyDescent="0.25">
      <c r="B1057" s="7"/>
    </row>
    <row r="1058" spans="2:2" x14ac:dyDescent="0.25">
      <c r="B1058" s="7"/>
    </row>
    <row r="1059" spans="2:2" x14ac:dyDescent="0.25">
      <c r="B1059" s="7"/>
    </row>
    <row r="1060" spans="2:2" x14ac:dyDescent="0.25">
      <c r="B1060" s="7"/>
    </row>
    <row r="1061" spans="2:2" x14ac:dyDescent="0.25">
      <c r="B1061" s="7"/>
    </row>
    <row r="1062" spans="2:2" x14ac:dyDescent="0.25">
      <c r="B1062" s="7"/>
    </row>
    <row r="1063" spans="2:2" x14ac:dyDescent="0.25">
      <c r="B1063" s="7"/>
    </row>
    <row r="1064" spans="2:2" x14ac:dyDescent="0.25">
      <c r="B1064" s="7"/>
    </row>
    <row r="1065" spans="2:2" x14ac:dyDescent="0.25">
      <c r="B1065" s="7"/>
    </row>
    <row r="1066" spans="2:2" x14ac:dyDescent="0.25">
      <c r="B1066" s="7"/>
    </row>
    <row r="1067" spans="2:2" x14ac:dyDescent="0.25">
      <c r="B1067" s="7"/>
    </row>
    <row r="1068" spans="2:2" x14ac:dyDescent="0.25">
      <c r="B1068" s="7"/>
    </row>
    <row r="1069" spans="2:2" x14ac:dyDescent="0.25">
      <c r="B1069" s="7"/>
    </row>
    <row r="1070" spans="2:2" x14ac:dyDescent="0.25">
      <c r="B1070" s="7"/>
    </row>
    <row r="1071" spans="2:2" x14ac:dyDescent="0.25">
      <c r="B1071" s="7"/>
    </row>
    <row r="1072" spans="2:2" x14ac:dyDescent="0.25">
      <c r="B1072" s="7"/>
    </row>
    <row r="1073" spans="2:2" x14ac:dyDescent="0.25">
      <c r="B1073" s="7"/>
    </row>
    <row r="1074" spans="2:2" x14ac:dyDescent="0.25">
      <c r="B1074" s="7"/>
    </row>
    <row r="1075" spans="2:2" x14ac:dyDescent="0.25">
      <c r="B1075" s="7"/>
    </row>
    <row r="1076" spans="2:2" x14ac:dyDescent="0.25">
      <c r="B1076" s="7"/>
    </row>
    <row r="1077" spans="2:2" x14ac:dyDescent="0.25">
      <c r="B1077" s="7"/>
    </row>
    <row r="1078" spans="2:2" x14ac:dyDescent="0.25">
      <c r="B1078" s="7"/>
    </row>
    <row r="1079" spans="2:2" x14ac:dyDescent="0.25">
      <c r="B1079" s="7"/>
    </row>
    <row r="1080" spans="2:2" x14ac:dyDescent="0.25">
      <c r="B1080" s="7"/>
    </row>
    <row r="1081" spans="2:2" x14ac:dyDescent="0.25">
      <c r="B1081" s="7"/>
    </row>
    <row r="1082" spans="2:2" x14ac:dyDescent="0.25">
      <c r="B1082" s="7"/>
    </row>
    <row r="1083" spans="2:2" x14ac:dyDescent="0.25">
      <c r="B1083" s="7"/>
    </row>
    <row r="1084" spans="2:2" x14ac:dyDescent="0.25">
      <c r="B1084" s="7"/>
    </row>
    <row r="1085" spans="2:2" x14ac:dyDescent="0.25">
      <c r="B1085" s="7"/>
    </row>
    <row r="1086" spans="2:2" x14ac:dyDescent="0.25">
      <c r="B1086" s="7"/>
    </row>
    <row r="1087" spans="2:2" x14ac:dyDescent="0.25">
      <c r="B1087" s="7"/>
    </row>
    <row r="1088" spans="2:2" x14ac:dyDescent="0.25">
      <c r="B1088" s="7"/>
    </row>
    <row r="1089" spans="2:2" x14ac:dyDescent="0.25">
      <c r="B1089" s="7"/>
    </row>
    <row r="1090" spans="2:2" x14ac:dyDescent="0.25">
      <c r="B1090" s="7"/>
    </row>
    <row r="1091" spans="2:2" x14ac:dyDescent="0.25">
      <c r="B1091" s="7"/>
    </row>
    <row r="1092" spans="2:2" x14ac:dyDescent="0.25">
      <c r="B1092" s="7"/>
    </row>
    <row r="1093" spans="2:2" x14ac:dyDescent="0.25">
      <c r="B1093" s="7"/>
    </row>
    <row r="1094" spans="2:2" x14ac:dyDescent="0.25">
      <c r="B1094" s="7"/>
    </row>
    <row r="1095" spans="2:2" x14ac:dyDescent="0.25">
      <c r="B1095" s="7"/>
    </row>
    <row r="1096" spans="2:2" x14ac:dyDescent="0.25">
      <c r="B1096" s="7"/>
    </row>
    <row r="1097" spans="2:2" x14ac:dyDescent="0.25">
      <c r="B1097" s="7"/>
    </row>
    <row r="1098" spans="2:2" x14ac:dyDescent="0.25">
      <c r="B1098" s="7"/>
    </row>
    <row r="1099" spans="2:2" x14ac:dyDescent="0.25">
      <c r="B1099" s="7"/>
    </row>
    <row r="1100" spans="2:2" x14ac:dyDescent="0.25">
      <c r="B1100" s="7"/>
    </row>
    <row r="1101" spans="2:2" x14ac:dyDescent="0.25">
      <c r="B1101" s="7"/>
    </row>
    <row r="1102" spans="2:2" x14ac:dyDescent="0.25">
      <c r="B1102" s="7"/>
    </row>
    <row r="1103" spans="2:2" x14ac:dyDescent="0.25">
      <c r="B1103" s="7"/>
    </row>
    <row r="1104" spans="2:2" x14ac:dyDescent="0.25">
      <c r="B1104" s="7"/>
    </row>
    <row r="1105" spans="2:2" x14ac:dyDescent="0.25">
      <c r="B1105" s="7"/>
    </row>
    <row r="1106" spans="2:2" x14ac:dyDescent="0.25">
      <c r="B1106" s="7"/>
    </row>
    <row r="1107" spans="2:2" x14ac:dyDescent="0.25">
      <c r="B1107" s="7"/>
    </row>
    <row r="1108" spans="2:2" x14ac:dyDescent="0.25">
      <c r="B1108" s="7"/>
    </row>
    <row r="1109" spans="2:2" x14ac:dyDescent="0.25">
      <c r="B1109" s="7"/>
    </row>
    <row r="1110" spans="2:2" x14ac:dyDescent="0.25">
      <c r="B1110" s="7"/>
    </row>
    <row r="1111" spans="2:2" x14ac:dyDescent="0.25">
      <c r="B1111" s="7"/>
    </row>
    <row r="1112" spans="2:2" x14ac:dyDescent="0.25">
      <c r="B1112" s="7"/>
    </row>
    <row r="1113" spans="2:2" x14ac:dyDescent="0.25">
      <c r="B1113" s="7"/>
    </row>
    <row r="1114" spans="2:2" x14ac:dyDescent="0.25">
      <c r="B1114" s="7"/>
    </row>
    <row r="1115" spans="2:2" x14ac:dyDescent="0.25">
      <c r="B1115" s="7"/>
    </row>
    <row r="1116" spans="2:2" x14ac:dyDescent="0.25">
      <c r="B1116" s="7"/>
    </row>
    <row r="1117" spans="2:2" x14ac:dyDescent="0.25">
      <c r="B1117" s="7"/>
    </row>
    <row r="1118" spans="2:2" x14ac:dyDescent="0.25">
      <c r="B1118" s="7"/>
    </row>
    <row r="1119" spans="2:2" x14ac:dyDescent="0.25">
      <c r="B1119" s="7"/>
    </row>
    <row r="1120" spans="2:2" x14ac:dyDescent="0.25">
      <c r="B1120" s="7"/>
    </row>
    <row r="1121" spans="2:2" x14ac:dyDescent="0.25">
      <c r="B1121" s="7"/>
    </row>
    <row r="1122" spans="2:2" x14ac:dyDescent="0.25">
      <c r="B1122" s="7"/>
    </row>
    <row r="1123" spans="2:2" x14ac:dyDescent="0.25">
      <c r="B1123" s="7"/>
    </row>
    <row r="1124" spans="2:2" x14ac:dyDescent="0.25">
      <c r="B1124" s="7"/>
    </row>
    <row r="1125" spans="2:2" x14ac:dyDescent="0.25">
      <c r="B1125" s="7"/>
    </row>
    <row r="1126" spans="2:2" x14ac:dyDescent="0.25">
      <c r="B1126" s="7"/>
    </row>
    <row r="1127" spans="2:2" x14ac:dyDescent="0.25">
      <c r="B1127" s="7"/>
    </row>
    <row r="1128" spans="2:2" x14ac:dyDescent="0.25">
      <c r="B1128" s="7"/>
    </row>
    <row r="1129" spans="2:2" x14ac:dyDescent="0.25">
      <c r="B1129" s="7"/>
    </row>
    <row r="1130" spans="2:2" x14ac:dyDescent="0.25">
      <c r="B1130" s="7"/>
    </row>
    <row r="1131" spans="2:2" x14ac:dyDescent="0.25">
      <c r="B1131" s="7"/>
    </row>
    <row r="1132" spans="2:2" x14ac:dyDescent="0.25">
      <c r="B1132" s="7"/>
    </row>
    <row r="1133" spans="2:2" x14ac:dyDescent="0.25">
      <c r="B1133" s="7"/>
    </row>
    <row r="1134" spans="2:2" x14ac:dyDescent="0.25">
      <c r="B1134" s="7"/>
    </row>
    <row r="1135" spans="2:2" x14ac:dyDescent="0.25">
      <c r="B1135" s="7"/>
    </row>
    <row r="1136" spans="2:2" x14ac:dyDescent="0.25">
      <c r="B1136" s="7"/>
    </row>
    <row r="1137" spans="2:2" x14ac:dyDescent="0.25">
      <c r="B1137" s="7"/>
    </row>
    <row r="1138" spans="2:2" x14ac:dyDescent="0.25">
      <c r="B1138" s="7"/>
    </row>
    <row r="1139" spans="2:2" x14ac:dyDescent="0.25">
      <c r="B1139" s="7"/>
    </row>
    <row r="1140" spans="2:2" x14ac:dyDescent="0.25">
      <c r="B1140" s="7"/>
    </row>
    <row r="1141" spans="2:2" x14ac:dyDescent="0.25">
      <c r="B1141" s="7"/>
    </row>
    <row r="1142" spans="2:2" x14ac:dyDescent="0.25">
      <c r="B1142" s="7"/>
    </row>
    <row r="1143" spans="2:2" x14ac:dyDescent="0.25">
      <c r="B1143" s="7"/>
    </row>
    <row r="1144" spans="2:2" x14ac:dyDescent="0.25">
      <c r="B1144" s="7"/>
    </row>
    <row r="1145" spans="2:2" x14ac:dyDescent="0.25">
      <c r="B1145" s="7"/>
    </row>
    <row r="1146" spans="2:2" x14ac:dyDescent="0.25">
      <c r="B1146" s="7"/>
    </row>
    <row r="1147" spans="2:2" x14ac:dyDescent="0.25">
      <c r="B1147" s="7"/>
    </row>
    <row r="1148" spans="2:2" x14ac:dyDescent="0.25">
      <c r="B1148" s="7"/>
    </row>
    <row r="1149" spans="2:2" x14ac:dyDescent="0.25">
      <c r="B1149" s="7"/>
    </row>
    <row r="1150" spans="2:2" x14ac:dyDescent="0.25">
      <c r="B1150" s="7"/>
    </row>
    <row r="1151" spans="2:2" x14ac:dyDescent="0.25">
      <c r="B1151" s="7"/>
    </row>
    <row r="1152" spans="2:2" x14ac:dyDescent="0.25">
      <c r="B1152" s="7"/>
    </row>
    <row r="1153" spans="2:2" x14ac:dyDescent="0.25">
      <c r="B1153" s="7"/>
    </row>
    <row r="1154" spans="2:2" x14ac:dyDescent="0.25">
      <c r="B1154" s="7"/>
    </row>
    <row r="1155" spans="2:2" x14ac:dyDescent="0.25">
      <c r="B1155" s="7"/>
    </row>
    <row r="1156" spans="2:2" x14ac:dyDescent="0.25">
      <c r="B1156" s="7"/>
    </row>
    <row r="1157" spans="2:2" x14ac:dyDescent="0.25">
      <c r="B1157" s="7"/>
    </row>
    <row r="1158" spans="2:2" x14ac:dyDescent="0.25">
      <c r="B1158" s="7"/>
    </row>
    <row r="1159" spans="2:2" x14ac:dyDescent="0.25">
      <c r="B1159" s="7"/>
    </row>
    <row r="1160" spans="2:2" x14ac:dyDescent="0.25">
      <c r="B1160" s="7"/>
    </row>
    <row r="1161" spans="2:2" x14ac:dyDescent="0.25">
      <c r="B1161" s="7"/>
    </row>
    <row r="1162" spans="2:2" x14ac:dyDescent="0.25">
      <c r="B1162" s="7"/>
    </row>
    <row r="1163" spans="2:2" x14ac:dyDescent="0.25">
      <c r="B1163" s="7"/>
    </row>
    <row r="1164" spans="2:2" x14ac:dyDescent="0.25">
      <c r="B1164" s="7"/>
    </row>
    <row r="1165" spans="2:2" x14ac:dyDescent="0.25">
      <c r="B1165" s="7"/>
    </row>
    <row r="1166" spans="2:2" x14ac:dyDescent="0.25">
      <c r="B1166" s="7"/>
    </row>
    <row r="1167" spans="2:2" x14ac:dyDescent="0.25">
      <c r="B1167" s="7"/>
    </row>
    <row r="1168" spans="2:2" x14ac:dyDescent="0.25">
      <c r="B1168" s="7"/>
    </row>
    <row r="1169" spans="2:2" x14ac:dyDescent="0.25">
      <c r="B1169" s="7"/>
    </row>
    <row r="1170" spans="2:2" x14ac:dyDescent="0.25">
      <c r="B1170" s="7"/>
    </row>
    <row r="1171" spans="2:2" x14ac:dyDescent="0.25">
      <c r="B1171" s="7"/>
    </row>
    <row r="1172" spans="2:2" x14ac:dyDescent="0.25">
      <c r="B1172" s="7"/>
    </row>
    <row r="1173" spans="2:2" x14ac:dyDescent="0.25">
      <c r="B1173" s="7"/>
    </row>
    <row r="1174" spans="2:2" x14ac:dyDescent="0.25">
      <c r="B1174" s="7"/>
    </row>
    <row r="1175" spans="2:2" x14ac:dyDescent="0.25">
      <c r="B1175" s="7"/>
    </row>
    <row r="1176" spans="2:2" x14ac:dyDescent="0.25">
      <c r="B1176" s="7"/>
    </row>
    <row r="1177" spans="2:2" x14ac:dyDescent="0.25">
      <c r="B1177" s="7"/>
    </row>
    <row r="1178" spans="2:2" x14ac:dyDescent="0.25">
      <c r="B1178" s="7"/>
    </row>
    <row r="1179" spans="2:2" x14ac:dyDescent="0.25">
      <c r="B1179" s="7"/>
    </row>
    <row r="1180" spans="2:2" x14ac:dyDescent="0.25">
      <c r="B1180" s="7"/>
    </row>
    <row r="1181" spans="2:2" x14ac:dyDescent="0.25">
      <c r="B1181" s="7"/>
    </row>
    <row r="1182" spans="2:2" x14ac:dyDescent="0.25">
      <c r="B1182" s="7"/>
    </row>
    <row r="1183" spans="2:2" x14ac:dyDescent="0.25">
      <c r="B1183" s="7"/>
    </row>
    <row r="1184" spans="2:2" x14ac:dyDescent="0.25">
      <c r="B1184" s="7"/>
    </row>
    <row r="1185" spans="2:2" x14ac:dyDescent="0.25">
      <c r="B1185" s="7"/>
    </row>
    <row r="1186" spans="2:2" x14ac:dyDescent="0.25">
      <c r="B1186" s="7"/>
    </row>
    <row r="1187" spans="2:2" x14ac:dyDescent="0.25">
      <c r="B1187" s="7"/>
    </row>
    <row r="1188" spans="2:2" x14ac:dyDescent="0.25">
      <c r="B1188" s="7"/>
    </row>
    <row r="1189" spans="2:2" x14ac:dyDescent="0.25">
      <c r="B1189" s="7"/>
    </row>
    <row r="1190" spans="2:2" x14ac:dyDescent="0.25">
      <c r="B1190" s="7"/>
    </row>
    <row r="1191" spans="2:2" x14ac:dyDescent="0.25">
      <c r="B1191" s="7"/>
    </row>
    <row r="1192" spans="2:2" x14ac:dyDescent="0.25">
      <c r="B1192" s="7"/>
    </row>
    <row r="1193" spans="2:2" x14ac:dyDescent="0.25">
      <c r="B1193" s="7"/>
    </row>
    <row r="1194" spans="2:2" x14ac:dyDescent="0.25">
      <c r="B1194" s="7"/>
    </row>
    <row r="1195" spans="2:2" x14ac:dyDescent="0.25">
      <c r="B1195" s="7"/>
    </row>
    <row r="1196" spans="2:2" x14ac:dyDescent="0.25">
      <c r="B1196" s="7"/>
    </row>
    <row r="1197" spans="2:2" x14ac:dyDescent="0.25">
      <c r="B1197" s="7"/>
    </row>
    <row r="1198" spans="2:2" x14ac:dyDescent="0.25">
      <c r="B1198" s="7"/>
    </row>
    <row r="1199" spans="2:2" x14ac:dyDescent="0.25">
      <c r="B1199" s="7"/>
    </row>
    <row r="1200" spans="2:2" x14ac:dyDescent="0.25">
      <c r="B1200" s="7"/>
    </row>
    <row r="1201" spans="2:2" x14ac:dyDescent="0.25">
      <c r="B1201" s="7"/>
    </row>
    <row r="1202" spans="2:2" x14ac:dyDescent="0.25">
      <c r="B1202" s="7"/>
    </row>
    <row r="1203" spans="2:2" x14ac:dyDescent="0.25">
      <c r="B1203" s="7"/>
    </row>
    <row r="1204" spans="2:2" x14ac:dyDescent="0.25">
      <c r="B1204" s="7"/>
    </row>
    <row r="1205" spans="2:2" x14ac:dyDescent="0.25">
      <c r="B1205" s="7"/>
    </row>
    <row r="1206" spans="2:2" x14ac:dyDescent="0.25">
      <c r="B1206" s="7"/>
    </row>
    <row r="1207" spans="2:2" x14ac:dyDescent="0.25">
      <c r="B1207" s="7"/>
    </row>
    <row r="1208" spans="2:2" x14ac:dyDescent="0.25">
      <c r="B1208" s="7"/>
    </row>
    <row r="1209" spans="2:2" x14ac:dyDescent="0.25">
      <c r="B1209" s="7"/>
    </row>
    <row r="1210" spans="2:2" x14ac:dyDescent="0.25">
      <c r="B1210" s="7"/>
    </row>
    <row r="1211" spans="2:2" x14ac:dyDescent="0.25">
      <c r="B1211" s="7"/>
    </row>
    <row r="1212" spans="2:2" x14ac:dyDescent="0.25">
      <c r="B1212" s="7"/>
    </row>
    <row r="1213" spans="2:2" x14ac:dyDescent="0.25">
      <c r="B1213" s="7"/>
    </row>
    <row r="1214" spans="2:2" x14ac:dyDescent="0.25">
      <c r="B1214" s="7"/>
    </row>
    <row r="1215" spans="2:2" x14ac:dyDescent="0.25">
      <c r="B1215" s="7"/>
    </row>
    <row r="1216" spans="2:2" x14ac:dyDescent="0.25">
      <c r="B1216" s="7"/>
    </row>
    <row r="1217" spans="2:2" x14ac:dyDescent="0.25">
      <c r="B1217" s="7"/>
    </row>
    <row r="1218" spans="2:2" x14ac:dyDescent="0.25">
      <c r="B1218" s="7"/>
    </row>
    <row r="1219" spans="2:2" x14ac:dyDescent="0.25">
      <c r="B1219" s="7"/>
    </row>
    <row r="1220" spans="2:2" x14ac:dyDescent="0.25">
      <c r="B1220" s="7"/>
    </row>
    <row r="1221" spans="2:2" x14ac:dyDescent="0.25">
      <c r="B1221" s="7"/>
    </row>
    <row r="1222" spans="2:2" x14ac:dyDescent="0.25">
      <c r="B1222" s="7"/>
    </row>
    <row r="1223" spans="2:2" x14ac:dyDescent="0.25">
      <c r="B1223" s="7"/>
    </row>
    <row r="1224" spans="2:2" x14ac:dyDescent="0.25">
      <c r="B1224" s="7"/>
    </row>
    <row r="1225" spans="2:2" x14ac:dyDescent="0.25">
      <c r="B1225" s="7"/>
    </row>
    <row r="1226" spans="2:2" x14ac:dyDescent="0.25">
      <c r="B1226" s="7"/>
    </row>
    <row r="1227" spans="2:2" x14ac:dyDescent="0.25">
      <c r="B1227" s="7"/>
    </row>
    <row r="1228" spans="2:2" x14ac:dyDescent="0.25">
      <c r="B1228" s="7"/>
    </row>
    <row r="1229" spans="2:2" x14ac:dyDescent="0.25">
      <c r="B1229" s="7"/>
    </row>
    <row r="1230" spans="2:2" x14ac:dyDescent="0.25">
      <c r="B1230" s="7"/>
    </row>
    <row r="1231" spans="2:2" x14ac:dyDescent="0.25">
      <c r="B1231" s="7"/>
    </row>
    <row r="1232" spans="2:2" x14ac:dyDescent="0.25">
      <c r="B1232" s="7"/>
    </row>
    <row r="1233" spans="2:2" x14ac:dyDescent="0.25">
      <c r="B1233" s="7"/>
    </row>
    <row r="1234" spans="2:2" x14ac:dyDescent="0.25">
      <c r="B1234" s="7"/>
    </row>
    <row r="1235" spans="2:2" x14ac:dyDescent="0.25">
      <c r="B1235" s="7"/>
    </row>
    <row r="1236" spans="2:2" x14ac:dyDescent="0.25">
      <c r="B1236" s="7"/>
    </row>
    <row r="1237" spans="2:2" x14ac:dyDescent="0.25">
      <c r="B1237" s="7"/>
    </row>
    <row r="1238" spans="2:2" x14ac:dyDescent="0.25">
      <c r="B1238" s="7"/>
    </row>
    <row r="1239" spans="2:2" x14ac:dyDescent="0.25">
      <c r="B1239" s="7"/>
    </row>
    <row r="1240" spans="2:2" x14ac:dyDescent="0.25">
      <c r="B1240" s="7"/>
    </row>
    <row r="1241" spans="2:2" x14ac:dyDescent="0.25">
      <c r="B1241" s="7"/>
    </row>
    <row r="1242" spans="2:2" x14ac:dyDescent="0.25">
      <c r="B1242" s="7"/>
    </row>
    <row r="1243" spans="2:2" x14ac:dyDescent="0.25">
      <c r="B1243" s="7"/>
    </row>
    <row r="1244" spans="2:2" x14ac:dyDescent="0.25">
      <c r="B1244" s="7"/>
    </row>
    <row r="1245" spans="2:2" x14ac:dyDescent="0.25">
      <c r="B1245" s="7"/>
    </row>
    <row r="1246" spans="2:2" x14ac:dyDescent="0.25">
      <c r="B1246" s="7"/>
    </row>
    <row r="1247" spans="2:2" x14ac:dyDescent="0.25">
      <c r="B1247" s="7"/>
    </row>
    <row r="1248" spans="2:2" x14ac:dyDescent="0.25">
      <c r="B1248" s="7"/>
    </row>
    <row r="1249" spans="2:2" x14ac:dyDescent="0.25">
      <c r="B1249" s="7"/>
    </row>
    <row r="1250" spans="2:2" x14ac:dyDescent="0.25">
      <c r="B1250" s="7"/>
    </row>
    <row r="1251" spans="2:2" x14ac:dyDescent="0.25">
      <c r="B1251" s="7"/>
    </row>
    <row r="1252" spans="2:2" x14ac:dyDescent="0.25">
      <c r="B1252" s="7"/>
    </row>
    <row r="1253" spans="2:2" x14ac:dyDescent="0.25">
      <c r="B1253" s="7"/>
    </row>
    <row r="1254" spans="2:2" x14ac:dyDescent="0.25">
      <c r="B1254" s="7"/>
    </row>
    <row r="1255" spans="2:2" x14ac:dyDescent="0.25">
      <c r="B1255" s="7"/>
    </row>
    <row r="1256" spans="2:2" x14ac:dyDescent="0.25">
      <c r="B1256" s="7"/>
    </row>
    <row r="1257" spans="2:2" x14ac:dyDescent="0.25">
      <c r="B1257" s="7"/>
    </row>
    <row r="1258" spans="2:2" x14ac:dyDescent="0.25">
      <c r="B1258" s="7"/>
    </row>
    <row r="1259" spans="2:2" x14ac:dyDescent="0.25">
      <c r="B1259" s="7"/>
    </row>
    <row r="1260" spans="2:2" x14ac:dyDescent="0.25">
      <c r="B1260" s="7"/>
    </row>
    <row r="1261" spans="2:2" x14ac:dyDescent="0.25">
      <c r="B1261" s="7"/>
    </row>
    <row r="1262" spans="2:2" x14ac:dyDescent="0.25">
      <c r="B1262" s="7"/>
    </row>
    <row r="1263" spans="2:2" x14ac:dyDescent="0.25">
      <c r="B1263" s="7"/>
    </row>
    <row r="1264" spans="2:2" x14ac:dyDescent="0.25">
      <c r="B1264" s="7"/>
    </row>
    <row r="1265" spans="2:2" x14ac:dyDescent="0.25">
      <c r="B1265" s="7"/>
    </row>
    <row r="1266" spans="2:2" x14ac:dyDescent="0.25">
      <c r="B1266" s="7"/>
    </row>
    <row r="1267" spans="2:2" x14ac:dyDescent="0.25">
      <c r="B1267" s="7"/>
    </row>
    <row r="1268" spans="2:2" x14ac:dyDescent="0.25">
      <c r="B1268" s="7"/>
    </row>
    <row r="1269" spans="2:2" x14ac:dyDescent="0.25">
      <c r="B1269" s="7"/>
    </row>
    <row r="1270" spans="2:2" x14ac:dyDescent="0.25">
      <c r="B1270" s="7"/>
    </row>
    <row r="1271" spans="2:2" x14ac:dyDescent="0.25">
      <c r="B1271" s="7"/>
    </row>
    <row r="1272" spans="2:2" x14ac:dyDescent="0.25">
      <c r="B1272" s="7"/>
    </row>
    <row r="1273" spans="2:2" x14ac:dyDescent="0.25">
      <c r="B1273" s="7"/>
    </row>
    <row r="1274" spans="2:2" x14ac:dyDescent="0.25">
      <c r="B1274" s="7"/>
    </row>
    <row r="1275" spans="2:2" x14ac:dyDescent="0.25">
      <c r="B1275" s="7"/>
    </row>
    <row r="1276" spans="2:2" x14ac:dyDescent="0.25">
      <c r="B1276" s="7"/>
    </row>
    <row r="1277" spans="2:2" x14ac:dyDescent="0.25">
      <c r="B1277" s="7"/>
    </row>
    <row r="1278" spans="2:2" x14ac:dyDescent="0.25">
      <c r="B1278" s="7"/>
    </row>
    <row r="1279" spans="2:2" x14ac:dyDescent="0.25">
      <c r="B1279" s="7"/>
    </row>
    <row r="1280" spans="2:2" x14ac:dyDescent="0.25">
      <c r="B1280" s="7"/>
    </row>
    <row r="1281" spans="2:2" x14ac:dyDescent="0.25">
      <c r="B1281" s="7"/>
    </row>
    <row r="1282" spans="2:2" x14ac:dyDescent="0.25">
      <c r="B1282" s="7"/>
    </row>
    <row r="1283" spans="2:2" x14ac:dyDescent="0.25">
      <c r="B1283" s="7"/>
    </row>
    <row r="1284" spans="2:2" x14ac:dyDescent="0.25">
      <c r="B1284" s="7"/>
    </row>
    <row r="1285" spans="2:2" x14ac:dyDescent="0.25">
      <c r="B1285" s="7"/>
    </row>
    <row r="1286" spans="2:2" x14ac:dyDescent="0.25">
      <c r="B1286" s="7"/>
    </row>
    <row r="1287" spans="2:2" x14ac:dyDescent="0.25">
      <c r="B1287" s="7"/>
    </row>
    <row r="1288" spans="2:2" x14ac:dyDescent="0.25">
      <c r="B1288" s="7"/>
    </row>
    <row r="1289" spans="2:2" x14ac:dyDescent="0.25">
      <c r="B1289" s="7"/>
    </row>
    <row r="1290" spans="2:2" x14ac:dyDescent="0.25">
      <c r="B1290" s="7"/>
    </row>
    <row r="1291" spans="2:2" x14ac:dyDescent="0.25">
      <c r="B1291" s="7"/>
    </row>
    <row r="1292" spans="2:2" x14ac:dyDescent="0.25">
      <c r="B1292" s="7"/>
    </row>
    <row r="1293" spans="2:2" x14ac:dyDescent="0.25">
      <c r="B1293" s="7"/>
    </row>
    <row r="1294" spans="2:2" x14ac:dyDescent="0.25">
      <c r="B1294" s="7"/>
    </row>
    <row r="1295" spans="2:2" x14ac:dyDescent="0.25">
      <c r="B1295" s="7"/>
    </row>
    <row r="1296" spans="2:2" x14ac:dyDescent="0.25">
      <c r="B1296" s="7"/>
    </row>
    <row r="1297" spans="2:2" x14ac:dyDescent="0.25">
      <c r="B1297" s="7"/>
    </row>
    <row r="1298" spans="2:2" x14ac:dyDescent="0.25">
      <c r="B1298" s="7"/>
    </row>
    <row r="1299" spans="2:2" x14ac:dyDescent="0.25">
      <c r="B1299" s="7"/>
    </row>
    <row r="1300" spans="2:2" x14ac:dyDescent="0.25">
      <c r="B1300" s="7"/>
    </row>
    <row r="1301" spans="2:2" x14ac:dyDescent="0.25">
      <c r="B1301" s="7"/>
    </row>
    <row r="1302" spans="2:2" x14ac:dyDescent="0.25">
      <c r="B1302" s="7"/>
    </row>
    <row r="1303" spans="2:2" x14ac:dyDescent="0.25">
      <c r="B1303" s="7"/>
    </row>
    <row r="1304" spans="2:2" x14ac:dyDescent="0.25">
      <c r="B1304" s="7"/>
    </row>
    <row r="1305" spans="2:2" x14ac:dyDescent="0.25">
      <c r="B1305" s="7"/>
    </row>
    <row r="1306" spans="2:2" x14ac:dyDescent="0.25">
      <c r="B1306" s="7"/>
    </row>
    <row r="1307" spans="2:2" x14ac:dyDescent="0.25">
      <c r="B1307" s="7"/>
    </row>
    <row r="1308" spans="2:2" x14ac:dyDescent="0.25">
      <c r="B1308" s="7"/>
    </row>
    <row r="1309" spans="2:2" x14ac:dyDescent="0.25">
      <c r="B1309" s="7"/>
    </row>
    <row r="1310" spans="2:2" x14ac:dyDescent="0.25">
      <c r="B1310" s="7"/>
    </row>
    <row r="1311" spans="2:2" x14ac:dyDescent="0.25">
      <c r="B1311" s="7"/>
    </row>
    <row r="1312" spans="2:2" x14ac:dyDescent="0.25">
      <c r="B1312" s="7"/>
    </row>
    <row r="1313" spans="2:2" x14ac:dyDescent="0.25">
      <c r="B1313" s="7"/>
    </row>
    <row r="1314" spans="2:2" x14ac:dyDescent="0.25">
      <c r="B1314" s="7"/>
    </row>
    <row r="1315" spans="2:2" x14ac:dyDescent="0.25">
      <c r="B1315" s="7"/>
    </row>
    <row r="1316" spans="2:2" x14ac:dyDescent="0.25">
      <c r="B1316" s="7"/>
    </row>
    <row r="1317" spans="2:2" x14ac:dyDescent="0.25">
      <c r="B1317" s="7"/>
    </row>
    <row r="1318" spans="2:2" x14ac:dyDescent="0.25">
      <c r="B1318" s="7"/>
    </row>
    <row r="1319" spans="2:2" x14ac:dyDescent="0.25">
      <c r="B1319" s="7"/>
    </row>
    <row r="1320" spans="2:2" x14ac:dyDescent="0.25">
      <c r="B1320" s="7"/>
    </row>
    <row r="1321" spans="2:2" x14ac:dyDescent="0.25">
      <c r="B1321" s="7"/>
    </row>
    <row r="1322" spans="2:2" x14ac:dyDescent="0.25">
      <c r="B1322" s="7"/>
    </row>
    <row r="1323" spans="2:2" x14ac:dyDescent="0.25">
      <c r="B1323" s="7"/>
    </row>
    <row r="1324" spans="2:2" x14ac:dyDescent="0.25">
      <c r="B1324" s="7"/>
    </row>
    <row r="1325" spans="2:2" x14ac:dyDescent="0.25">
      <c r="B1325" s="7"/>
    </row>
    <row r="1326" spans="2:2" x14ac:dyDescent="0.25">
      <c r="B1326" s="7"/>
    </row>
    <row r="1327" spans="2:2" x14ac:dyDescent="0.25">
      <c r="B1327" s="7"/>
    </row>
    <row r="1328" spans="2:2" x14ac:dyDescent="0.25">
      <c r="B1328" s="7"/>
    </row>
    <row r="1329" spans="2:2" x14ac:dyDescent="0.25">
      <c r="B1329" s="7"/>
    </row>
    <row r="1330" spans="2:2" x14ac:dyDescent="0.25">
      <c r="B1330" s="7"/>
    </row>
    <row r="1331" spans="2:2" x14ac:dyDescent="0.25">
      <c r="B1331" s="7"/>
    </row>
    <row r="1332" spans="2:2" x14ac:dyDescent="0.25">
      <c r="B1332" s="7"/>
    </row>
    <row r="1333" spans="2:2" x14ac:dyDescent="0.25">
      <c r="B1333" s="7"/>
    </row>
    <row r="1334" spans="2:2" x14ac:dyDescent="0.25">
      <c r="B1334" s="7"/>
    </row>
    <row r="1335" spans="2:2" x14ac:dyDescent="0.25">
      <c r="B1335" s="7"/>
    </row>
    <row r="1336" spans="2:2" x14ac:dyDescent="0.25">
      <c r="B1336" s="7"/>
    </row>
    <row r="1337" spans="2:2" x14ac:dyDescent="0.25">
      <c r="B1337" s="7"/>
    </row>
    <row r="1338" spans="2:2" x14ac:dyDescent="0.25">
      <c r="B1338" s="7"/>
    </row>
    <row r="1339" spans="2:2" x14ac:dyDescent="0.25">
      <c r="B1339" s="7"/>
    </row>
    <row r="1340" spans="2:2" x14ac:dyDescent="0.25">
      <c r="B1340" s="7"/>
    </row>
    <row r="1341" spans="2:2" x14ac:dyDescent="0.25">
      <c r="B1341" s="7"/>
    </row>
    <row r="1342" spans="2:2" x14ac:dyDescent="0.25">
      <c r="B1342" s="7"/>
    </row>
    <row r="1343" spans="2:2" x14ac:dyDescent="0.25">
      <c r="B1343" s="7"/>
    </row>
    <row r="1344" spans="2:2" x14ac:dyDescent="0.25">
      <c r="B1344" s="7"/>
    </row>
    <row r="1345" spans="2:2" x14ac:dyDescent="0.25">
      <c r="B1345" s="7"/>
    </row>
    <row r="1346" spans="2:2" x14ac:dyDescent="0.25">
      <c r="B1346" s="7"/>
    </row>
    <row r="1347" spans="2:2" x14ac:dyDescent="0.25">
      <c r="B1347" s="7"/>
    </row>
    <row r="1348" spans="2:2" x14ac:dyDescent="0.25">
      <c r="B1348" s="7"/>
    </row>
    <row r="1349" spans="2:2" x14ac:dyDescent="0.25">
      <c r="B1349" s="7"/>
    </row>
    <row r="1350" spans="2:2" x14ac:dyDescent="0.25">
      <c r="B1350" s="7"/>
    </row>
    <row r="1351" spans="2:2" x14ac:dyDescent="0.25">
      <c r="B1351" s="7"/>
    </row>
    <row r="1352" spans="2:2" x14ac:dyDescent="0.25">
      <c r="B1352" s="7"/>
    </row>
    <row r="1353" spans="2:2" x14ac:dyDescent="0.25">
      <c r="B1353" s="7"/>
    </row>
    <row r="1354" spans="2:2" x14ac:dyDescent="0.25">
      <c r="B1354" s="7"/>
    </row>
    <row r="1355" spans="2:2" x14ac:dyDescent="0.25">
      <c r="B1355" s="7"/>
    </row>
    <row r="1356" spans="2:2" x14ac:dyDescent="0.25">
      <c r="B1356" s="7"/>
    </row>
    <row r="1357" spans="2:2" x14ac:dyDescent="0.25">
      <c r="B1357" s="7"/>
    </row>
    <row r="1358" spans="2:2" x14ac:dyDescent="0.25">
      <c r="B1358" s="7"/>
    </row>
    <row r="1359" spans="2:2" x14ac:dyDescent="0.25">
      <c r="B1359" s="7"/>
    </row>
    <row r="1360" spans="2:2" x14ac:dyDescent="0.25">
      <c r="B1360" s="7"/>
    </row>
    <row r="1361" spans="2:2" x14ac:dyDescent="0.25">
      <c r="B1361" s="7"/>
    </row>
    <row r="1362" spans="2:2" x14ac:dyDescent="0.25">
      <c r="B1362" s="7"/>
    </row>
    <row r="1363" spans="2:2" x14ac:dyDescent="0.25">
      <c r="B1363" s="7"/>
    </row>
    <row r="1364" spans="2:2" x14ac:dyDescent="0.25">
      <c r="B1364" s="7"/>
    </row>
    <row r="1365" spans="2:2" x14ac:dyDescent="0.25">
      <c r="B1365" s="7"/>
    </row>
    <row r="1366" spans="2:2" x14ac:dyDescent="0.25">
      <c r="B1366" s="7"/>
    </row>
    <row r="1367" spans="2:2" x14ac:dyDescent="0.25">
      <c r="B1367" s="7"/>
    </row>
    <row r="1368" spans="2:2" x14ac:dyDescent="0.25">
      <c r="B1368" s="7"/>
    </row>
    <row r="1369" spans="2:2" x14ac:dyDescent="0.25">
      <c r="B1369" s="7"/>
    </row>
    <row r="1370" spans="2:2" x14ac:dyDescent="0.25">
      <c r="B1370" s="7"/>
    </row>
    <row r="1371" spans="2:2" x14ac:dyDescent="0.25">
      <c r="B1371" s="7"/>
    </row>
    <row r="1372" spans="2:2" x14ac:dyDescent="0.25">
      <c r="B1372" s="7"/>
    </row>
    <row r="1373" spans="2:2" x14ac:dyDescent="0.25">
      <c r="B1373" s="7"/>
    </row>
    <row r="1374" spans="2:2" x14ac:dyDescent="0.25">
      <c r="B1374" s="7"/>
    </row>
    <row r="1375" spans="2:2" x14ac:dyDescent="0.25">
      <c r="B1375" s="7"/>
    </row>
    <row r="1376" spans="2:2" x14ac:dyDescent="0.25">
      <c r="B1376" s="7"/>
    </row>
    <row r="1377" spans="2:2" x14ac:dyDescent="0.25">
      <c r="B1377" s="7"/>
    </row>
    <row r="1378" spans="2:2" x14ac:dyDescent="0.25">
      <c r="B1378" s="7"/>
    </row>
    <row r="1379" spans="2:2" x14ac:dyDescent="0.25">
      <c r="B1379" s="7"/>
    </row>
    <row r="1380" spans="2:2" x14ac:dyDescent="0.25">
      <c r="B1380" s="7"/>
    </row>
    <row r="1381" spans="2:2" x14ac:dyDescent="0.25">
      <c r="B1381" s="7"/>
    </row>
    <row r="1382" spans="2:2" x14ac:dyDescent="0.25">
      <c r="B1382" s="7"/>
    </row>
    <row r="1383" spans="2:2" x14ac:dyDescent="0.25">
      <c r="B1383" s="7"/>
    </row>
    <row r="1384" spans="2:2" x14ac:dyDescent="0.25">
      <c r="B1384" s="7"/>
    </row>
    <row r="1385" spans="2:2" x14ac:dyDescent="0.25">
      <c r="B1385" s="7"/>
    </row>
    <row r="1386" spans="2:2" x14ac:dyDescent="0.25">
      <c r="B1386" s="7"/>
    </row>
    <row r="1387" spans="2:2" x14ac:dyDescent="0.25">
      <c r="B1387" s="7"/>
    </row>
    <row r="1388" spans="2:2" x14ac:dyDescent="0.25">
      <c r="B1388" s="7"/>
    </row>
    <row r="1389" spans="2:2" x14ac:dyDescent="0.25">
      <c r="B1389" s="7"/>
    </row>
    <row r="1390" spans="2:2" x14ac:dyDescent="0.25">
      <c r="B1390" s="7"/>
    </row>
    <row r="1391" spans="2:2" x14ac:dyDescent="0.25">
      <c r="B1391" s="7"/>
    </row>
    <row r="1392" spans="2:2" x14ac:dyDescent="0.25">
      <c r="B1392" s="7"/>
    </row>
    <row r="1393" spans="2:2" x14ac:dyDescent="0.25">
      <c r="B1393" s="7"/>
    </row>
    <row r="1394" spans="2:2" x14ac:dyDescent="0.25">
      <c r="B1394" s="7"/>
    </row>
    <row r="1395" spans="2:2" x14ac:dyDescent="0.25">
      <c r="B1395" s="7"/>
    </row>
    <row r="1396" spans="2:2" x14ac:dyDescent="0.25">
      <c r="B1396" s="7"/>
    </row>
    <row r="1397" spans="2:2" x14ac:dyDescent="0.25">
      <c r="B1397" s="7"/>
    </row>
    <row r="1398" spans="2:2" x14ac:dyDescent="0.25">
      <c r="B1398" s="7"/>
    </row>
    <row r="1399" spans="2:2" x14ac:dyDescent="0.25">
      <c r="B1399" s="7"/>
    </row>
    <row r="1400" spans="2:2" x14ac:dyDescent="0.25">
      <c r="B1400" s="7"/>
    </row>
    <row r="1401" spans="2:2" x14ac:dyDescent="0.25">
      <c r="B1401" s="7"/>
    </row>
    <row r="1402" spans="2:2" x14ac:dyDescent="0.25">
      <c r="B1402" s="7"/>
    </row>
    <row r="1403" spans="2:2" x14ac:dyDescent="0.25">
      <c r="B1403" s="7"/>
    </row>
    <row r="1404" spans="2:2" x14ac:dyDescent="0.25">
      <c r="B1404" s="7"/>
    </row>
    <row r="1405" spans="2:2" x14ac:dyDescent="0.25">
      <c r="B1405" s="7"/>
    </row>
    <row r="1406" spans="2:2" x14ac:dyDescent="0.25">
      <c r="B1406" s="7"/>
    </row>
    <row r="1407" spans="2:2" x14ac:dyDescent="0.25">
      <c r="B1407" s="7"/>
    </row>
    <row r="1408" spans="2:2" x14ac:dyDescent="0.25">
      <c r="B1408" s="7"/>
    </row>
    <row r="1409" spans="2:2" x14ac:dyDescent="0.25">
      <c r="B1409" s="7"/>
    </row>
    <row r="1410" spans="2:2" x14ac:dyDescent="0.25">
      <c r="B1410" s="7"/>
    </row>
    <row r="1411" spans="2:2" x14ac:dyDescent="0.25">
      <c r="B1411" s="7"/>
    </row>
    <row r="1412" spans="2:2" x14ac:dyDescent="0.25">
      <c r="B1412" s="7"/>
    </row>
    <row r="1413" spans="2:2" x14ac:dyDescent="0.25">
      <c r="B1413" s="7"/>
    </row>
    <row r="1414" spans="2:2" x14ac:dyDescent="0.25">
      <c r="B1414" s="7"/>
    </row>
    <row r="1415" spans="2:2" x14ac:dyDescent="0.25">
      <c r="B1415" s="7"/>
    </row>
    <row r="1416" spans="2:2" x14ac:dyDescent="0.25">
      <c r="B1416" s="7"/>
    </row>
    <row r="1417" spans="2:2" x14ac:dyDescent="0.25">
      <c r="B1417" s="7"/>
    </row>
    <row r="1418" spans="2:2" x14ac:dyDescent="0.25">
      <c r="B1418" s="7"/>
    </row>
    <row r="1419" spans="2:2" x14ac:dyDescent="0.25">
      <c r="B1419" s="7"/>
    </row>
    <row r="1420" spans="2:2" x14ac:dyDescent="0.25">
      <c r="B1420" s="7"/>
    </row>
    <row r="1421" spans="2:2" x14ac:dyDescent="0.25">
      <c r="B1421" s="7"/>
    </row>
    <row r="1422" spans="2:2" x14ac:dyDescent="0.25">
      <c r="B1422" s="7"/>
    </row>
    <row r="1423" spans="2:2" x14ac:dyDescent="0.25">
      <c r="B1423" s="7"/>
    </row>
    <row r="1424" spans="2:2" x14ac:dyDescent="0.25">
      <c r="B1424" s="7"/>
    </row>
    <row r="1425" spans="2:2" x14ac:dyDescent="0.25">
      <c r="B1425" s="7"/>
    </row>
    <row r="1426" spans="2:2" x14ac:dyDescent="0.25">
      <c r="B1426" s="7"/>
    </row>
    <row r="1427" spans="2:2" x14ac:dyDescent="0.25">
      <c r="B1427" s="7"/>
    </row>
    <row r="1428" spans="2:2" x14ac:dyDescent="0.25">
      <c r="B1428" s="7"/>
    </row>
    <row r="1429" spans="2:2" x14ac:dyDescent="0.25">
      <c r="B1429" s="7"/>
    </row>
    <row r="1430" spans="2:2" x14ac:dyDescent="0.25">
      <c r="B1430" s="7"/>
    </row>
    <row r="1431" spans="2:2" x14ac:dyDescent="0.25">
      <c r="B1431" s="7"/>
    </row>
    <row r="1432" spans="2:2" x14ac:dyDescent="0.25">
      <c r="B1432" s="7"/>
    </row>
    <row r="1433" spans="2:2" x14ac:dyDescent="0.25">
      <c r="B1433" s="7"/>
    </row>
    <row r="1434" spans="2:2" x14ac:dyDescent="0.25">
      <c r="B1434" s="7"/>
    </row>
    <row r="1435" spans="2:2" x14ac:dyDescent="0.25">
      <c r="B1435" s="7"/>
    </row>
    <row r="1436" spans="2:2" x14ac:dyDescent="0.25">
      <c r="B1436" s="7"/>
    </row>
    <row r="1437" spans="2:2" x14ac:dyDescent="0.25">
      <c r="B1437" s="7"/>
    </row>
    <row r="1438" spans="2:2" x14ac:dyDescent="0.25">
      <c r="B1438" s="7"/>
    </row>
    <row r="1439" spans="2:2" x14ac:dyDescent="0.25">
      <c r="B1439" s="7"/>
    </row>
    <row r="1440" spans="2:2" x14ac:dyDescent="0.25">
      <c r="B1440" s="7"/>
    </row>
    <row r="1441" spans="2:2" x14ac:dyDescent="0.25">
      <c r="B1441" s="7"/>
    </row>
    <row r="1442" spans="2:2" x14ac:dyDescent="0.25">
      <c r="B1442" s="7"/>
    </row>
    <row r="1443" spans="2:2" x14ac:dyDescent="0.25">
      <c r="B1443" s="7"/>
    </row>
    <row r="1444" spans="2:2" x14ac:dyDescent="0.25">
      <c r="B1444" s="7"/>
    </row>
    <row r="1445" spans="2:2" x14ac:dyDescent="0.25">
      <c r="B1445" s="7"/>
    </row>
    <row r="1446" spans="2:2" x14ac:dyDescent="0.25">
      <c r="B1446" s="7"/>
    </row>
    <row r="1447" spans="2:2" x14ac:dyDescent="0.25">
      <c r="B1447" s="7"/>
    </row>
    <row r="1448" spans="2:2" x14ac:dyDescent="0.25">
      <c r="B1448" s="7"/>
    </row>
    <row r="1449" spans="2:2" x14ac:dyDescent="0.25">
      <c r="B1449" s="7"/>
    </row>
    <row r="1450" spans="2:2" x14ac:dyDescent="0.25">
      <c r="B1450" s="7"/>
    </row>
    <row r="1451" spans="2:2" x14ac:dyDescent="0.25">
      <c r="B1451" s="7"/>
    </row>
    <row r="1452" spans="2:2" x14ac:dyDescent="0.25">
      <c r="B1452" s="7"/>
    </row>
    <row r="1453" spans="2:2" x14ac:dyDescent="0.25">
      <c r="B1453" s="7"/>
    </row>
    <row r="1454" spans="2:2" x14ac:dyDescent="0.25">
      <c r="B1454" s="7"/>
    </row>
    <row r="1455" spans="2:2" x14ac:dyDescent="0.25">
      <c r="B1455" s="7"/>
    </row>
    <row r="1456" spans="2:2" x14ac:dyDescent="0.25">
      <c r="B1456" s="7"/>
    </row>
    <row r="1457" spans="2:2" x14ac:dyDescent="0.25">
      <c r="B1457" s="7"/>
    </row>
    <row r="1458" spans="2:2" x14ac:dyDescent="0.25">
      <c r="B1458" s="7"/>
    </row>
    <row r="1459" spans="2:2" x14ac:dyDescent="0.25">
      <c r="B1459" s="7"/>
    </row>
    <row r="1460" spans="2:2" x14ac:dyDescent="0.25">
      <c r="B1460" s="7"/>
    </row>
    <row r="1461" spans="2:2" x14ac:dyDescent="0.25">
      <c r="B1461" s="7"/>
    </row>
    <row r="1462" spans="2:2" x14ac:dyDescent="0.25">
      <c r="B1462" s="7"/>
    </row>
    <row r="1463" spans="2:2" x14ac:dyDescent="0.25">
      <c r="B1463" s="7"/>
    </row>
    <row r="1464" spans="2:2" x14ac:dyDescent="0.25">
      <c r="B1464" s="7"/>
    </row>
    <row r="1465" spans="2:2" x14ac:dyDescent="0.25">
      <c r="B1465" s="7"/>
    </row>
    <row r="1466" spans="2:2" x14ac:dyDescent="0.25">
      <c r="B1466" s="7"/>
    </row>
    <row r="1467" spans="2:2" x14ac:dyDescent="0.25">
      <c r="B1467" s="7"/>
    </row>
    <row r="1468" spans="2:2" x14ac:dyDescent="0.25">
      <c r="B1468" s="7"/>
    </row>
    <row r="1469" spans="2:2" x14ac:dyDescent="0.25">
      <c r="B1469" s="7"/>
    </row>
    <row r="1470" spans="2:2" x14ac:dyDescent="0.25">
      <c r="B1470" s="7"/>
    </row>
    <row r="1471" spans="2:2" x14ac:dyDescent="0.25">
      <c r="B1471" s="7"/>
    </row>
    <row r="1472" spans="2:2" x14ac:dyDescent="0.25">
      <c r="B1472" s="7"/>
    </row>
    <row r="1473" spans="2:2" x14ac:dyDescent="0.25">
      <c r="B1473" s="7"/>
    </row>
    <row r="1474" spans="2:2" x14ac:dyDescent="0.25">
      <c r="B1474" s="7"/>
    </row>
    <row r="1475" spans="2:2" x14ac:dyDescent="0.25">
      <c r="B1475" s="7"/>
    </row>
    <row r="1476" spans="2:2" x14ac:dyDescent="0.25">
      <c r="B1476" s="7"/>
    </row>
    <row r="1477" spans="2:2" x14ac:dyDescent="0.25">
      <c r="B1477" s="7"/>
    </row>
    <row r="1478" spans="2:2" x14ac:dyDescent="0.25">
      <c r="B1478" s="7"/>
    </row>
    <row r="1479" spans="2:2" x14ac:dyDescent="0.25">
      <c r="B1479" s="7"/>
    </row>
    <row r="1480" spans="2:2" x14ac:dyDescent="0.25">
      <c r="B1480" s="7"/>
    </row>
    <row r="1481" spans="2:2" x14ac:dyDescent="0.25">
      <c r="B1481" s="7"/>
    </row>
    <row r="1482" spans="2:2" x14ac:dyDescent="0.25">
      <c r="B1482" s="7"/>
    </row>
    <row r="1483" spans="2:2" x14ac:dyDescent="0.25">
      <c r="B1483" s="7"/>
    </row>
    <row r="1484" spans="2:2" x14ac:dyDescent="0.25">
      <c r="B1484" s="7"/>
    </row>
    <row r="1485" spans="2:2" x14ac:dyDescent="0.25">
      <c r="B1485" s="7"/>
    </row>
    <row r="1486" spans="2:2" x14ac:dyDescent="0.25">
      <c r="B1486" s="7"/>
    </row>
    <row r="1487" spans="2:2" x14ac:dyDescent="0.25">
      <c r="B1487" s="7"/>
    </row>
    <row r="1488" spans="2:2" x14ac:dyDescent="0.25">
      <c r="B1488" s="7"/>
    </row>
    <row r="1489" spans="2:2" x14ac:dyDescent="0.25">
      <c r="B1489" s="7"/>
    </row>
    <row r="1490" spans="2:2" x14ac:dyDescent="0.25">
      <c r="B1490" s="7"/>
    </row>
    <row r="1491" spans="2:2" x14ac:dyDescent="0.25">
      <c r="B1491" s="7"/>
    </row>
    <row r="1492" spans="2:2" x14ac:dyDescent="0.25">
      <c r="B1492" s="7"/>
    </row>
    <row r="1493" spans="2:2" x14ac:dyDescent="0.25">
      <c r="B1493" s="7"/>
    </row>
    <row r="1494" spans="2:2" x14ac:dyDescent="0.25">
      <c r="B1494" s="7"/>
    </row>
    <row r="1495" spans="2:2" x14ac:dyDescent="0.25">
      <c r="B1495" s="7"/>
    </row>
    <row r="1496" spans="2:2" x14ac:dyDescent="0.25">
      <c r="B1496" s="7"/>
    </row>
    <row r="1497" spans="2:2" x14ac:dyDescent="0.25">
      <c r="B1497" s="7"/>
    </row>
    <row r="1498" spans="2:2" x14ac:dyDescent="0.25">
      <c r="B1498" s="7"/>
    </row>
    <row r="1499" spans="2:2" x14ac:dyDescent="0.25">
      <c r="B1499" s="7"/>
    </row>
    <row r="1500" spans="2:2" x14ac:dyDescent="0.25">
      <c r="B1500" s="7"/>
    </row>
    <row r="1501" spans="2:2" x14ac:dyDescent="0.25">
      <c r="B1501" s="7"/>
    </row>
    <row r="1502" spans="2:2" x14ac:dyDescent="0.25">
      <c r="B1502" s="7"/>
    </row>
    <row r="1503" spans="2:2" x14ac:dyDescent="0.25">
      <c r="B1503" s="7"/>
    </row>
    <row r="1504" spans="2:2" x14ac:dyDescent="0.25">
      <c r="B1504" s="7"/>
    </row>
    <row r="1505" spans="2:2" x14ac:dyDescent="0.25">
      <c r="B1505" s="7"/>
    </row>
    <row r="1506" spans="2:2" x14ac:dyDescent="0.25">
      <c r="B1506" s="7"/>
    </row>
    <row r="1507" spans="2:2" x14ac:dyDescent="0.25">
      <c r="B1507" s="7"/>
    </row>
    <row r="1508" spans="2:2" x14ac:dyDescent="0.25">
      <c r="B1508" s="7"/>
    </row>
    <row r="1509" spans="2:2" x14ac:dyDescent="0.25">
      <c r="B1509" s="7"/>
    </row>
    <row r="1510" spans="2:2" x14ac:dyDescent="0.25">
      <c r="B1510" s="7"/>
    </row>
    <row r="1511" spans="2:2" x14ac:dyDescent="0.25">
      <c r="B1511" s="7"/>
    </row>
    <row r="1512" spans="2:2" x14ac:dyDescent="0.25">
      <c r="B1512" s="7"/>
    </row>
    <row r="1513" spans="2:2" x14ac:dyDescent="0.25">
      <c r="B1513" s="7"/>
    </row>
    <row r="1514" spans="2:2" x14ac:dyDescent="0.25">
      <c r="B1514" s="7"/>
    </row>
    <row r="1515" spans="2:2" x14ac:dyDescent="0.25">
      <c r="B1515" s="7"/>
    </row>
    <row r="1516" spans="2:2" x14ac:dyDescent="0.25">
      <c r="B1516" s="7"/>
    </row>
    <row r="1517" spans="2:2" x14ac:dyDescent="0.25">
      <c r="B1517" s="7"/>
    </row>
    <row r="1518" spans="2:2" x14ac:dyDescent="0.25">
      <c r="B1518" s="7"/>
    </row>
    <row r="1519" spans="2:2" x14ac:dyDescent="0.25">
      <c r="B1519" s="7"/>
    </row>
    <row r="1520" spans="2:2" x14ac:dyDescent="0.25">
      <c r="B1520" s="7"/>
    </row>
    <row r="1521" spans="2:2" x14ac:dyDescent="0.25">
      <c r="B1521" s="7"/>
    </row>
    <row r="1522" spans="2:2" x14ac:dyDescent="0.25">
      <c r="B1522" s="7"/>
    </row>
    <row r="1523" spans="2:2" x14ac:dyDescent="0.25">
      <c r="B1523" s="7"/>
    </row>
    <row r="1524" spans="2:2" x14ac:dyDescent="0.25">
      <c r="B1524" s="7"/>
    </row>
    <row r="1525" spans="2:2" x14ac:dyDescent="0.25">
      <c r="B1525" s="7"/>
    </row>
    <row r="1526" spans="2:2" x14ac:dyDescent="0.25">
      <c r="B1526" s="7"/>
    </row>
    <row r="1527" spans="2:2" x14ac:dyDescent="0.25">
      <c r="B1527" s="7"/>
    </row>
    <row r="1528" spans="2:2" x14ac:dyDescent="0.25">
      <c r="B1528" s="7"/>
    </row>
    <row r="1529" spans="2:2" x14ac:dyDescent="0.25">
      <c r="B1529" s="7"/>
    </row>
    <row r="1530" spans="2:2" x14ac:dyDescent="0.25">
      <c r="B1530" s="7"/>
    </row>
    <row r="1531" spans="2:2" x14ac:dyDescent="0.25">
      <c r="B1531" s="7"/>
    </row>
    <row r="1532" spans="2:2" x14ac:dyDescent="0.25">
      <c r="B1532" s="7"/>
    </row>
    <row r="1533" spans="2:2" x14ac:dyDescent="0.25">
      <c r="B1533" s="7"/>
    </row>
    <row r="1534" spans="2:2" x14ac:dyDescent="0.25">
      <c r="B1534" s="7"/>
    </row>
    <row r="1535" spans="2:2" x14ac:dyDescent="0.25">
      <c r="B1535" s="7"/>
    </row>
    <row r="1536" spans="2:2" x14ac:dyDescent="0.25">
      <c r="B1536" s="7"/>
    </row>
    <row r="1537" spans="2:2" x14ac:dyDescent="0.25">
      <c r="B1537" s="7"/>
    </row>
    <row r="1538" spans="2:2" x14ac:dyDescent="0.25">
      <c r="B1538" s="7"/>
    </row>
    <row r="1539" spans="2:2" x14ac:dyDescent="0.25">
      <c r="B1539" s="7"/>
    </row>
    <row r="1540" spans="2:2" x14ac:dyDescent="0.25">
      <c r="B1540" s="7"/>
    </row>
    <row r="1541" spans="2:2" x14ac:dyDescent="0.25">
      <c r="B1541" s="7"/>
    </row>
    <row r="1542" spans="2:2" x14ac:dyDescent="0.25">
      <c r="B1542" s="7"/>
    </row>
    <row r="1543" spans="2:2" x14ac:dyDescent="0.25">
      <c r="B1543" s="7"/>
    </row>
    <row r="1544" spans="2:2" x14ac:dyDescent="0.25">
      <c r="B1544" s="7"/>
    </row>
    <row r="1545" spans="2:2" x14ac:dyDescent="0.25">
      <c r="B1545" s="7"/>
    </row>
    <row r="1546" spans="2:2" x14ac:dyDescent="0.25">
      <c r="B1546" s="7"/>
    </row>
    <row r="1547" spans="2:2" x14ac:dyDescent="0.25">
      <c r="B1547" s="7"/>
    </row>
    <row r="1548" spans="2:2" x14ac:dyDescent="0.25">
      <c r="B1548" s="7"/>
    </row>
    <row r="1549" spans="2:2" x14ac:dyDescent="0.25">
      <c r="B1549" s="7"/>
    </row>
    <row r="1550" spans="2:2" x14ac:dyDescent="0.25">
      <c r="B1550" s="7"/>
    </row>
    <row r="1551" spans="2:2" x14ac:dyDescent="0.25">
      <c r="B1551" s="7"/>
    </row>
    <row r="1552" spans="2:2" x14ac:dyDescent="0.25">
      <c r="B1552" s="7"/>
    </row>
    <row r="1553" spans="2:2" x14ac:dyDescent="0.25">
      <c r="B1553" s="7"/>
    </row>
    <row r="1554" spans="2:2" x14ac:dyDescent="0.25">
      <c r="B1554" s="7"/>
    </row>
    <row r="1555" spans="2:2" x14ac:dyDescent="0.25">
      <c r="B1555" s="7"/>
    </row>
    <row r="1556" spans="2:2" x14ac:dyDescent="0.25">
      <c r="B1556" s="7"/>
    </row>
    <row r="1557" spans="2:2" x14ac:dyDescent="0.25">
      <c r="B1557" s="7"/>
    </row>
    <row r="1558" spans="2:2" x14ac:dyDescent="0.25">
      <c r="B1558" s="7"/>
    </row>
    <row r="1559" spans="2:2" x14ac:dyDescent="0.25">
      <c r="B1559" s="7"/>
    </row>
    <row r="1560" spans="2:2" x14ac:dyDescent="0.25">
      <c r="B1560" s="7"/>
    </row>
    <row r="1561" spans="2:2" x14ac:dyDescent="0.25">
      <c r="B1561" s="7"/>
    </row>
    <row r="1562" spans="2:2" x14ac:dyDescent="0.25">
      <c r="B1562" s="7"/>
    </row>
    <row r="1563" spans="2:2" x14ac:dyDescent="0.25">
      <c r="B1563" s="7"/>
    </row>
    <row r="1564" spans="2:2" x14ac:dyDescent="0.25">
      <c r="B1564" s="7"/>
    </row>
    <row r="1565" spans="2:2" x14ac:dyDescent="0.25">
      <c r="B1565" s="7"/>
    </row>
    <row r="1566" spans="2:2" x14ac:dyDescent="0.25">
      <c r="B1566" s="7"/>
    </row>
    <row r="1567" spans="2:2" x14ac:dyDescent="0.25">
      <c r="B1567" s="7"/>
    </row>
    <row r="1568" spans="2:2" x14ac:dyDescent="0.25">
      <c r="B1568" s="7"/>
    </row>
    <row r="1569" spans="2:2" x14ac:dyDescent="0.25">
      <c r="B1569" s="7"/>
    </row>
    <row r="1570" spans="2:2" x14ac:dyDescent="0.25">
      <c r="B1570" s="7"/>
    </row>
    <row r="1571" spans="2:2" x14ac:dyDescent="0.25">
      <c r="B1571" s="7"/>
    </row>
    <row r="1572" spans="2:2" x14ac:dyDescent="0.25">
      <c r="B1572" s="7"/>
    </row>
    <row r="1573" spans="2:2" x14ac:dyDescent="0.25">
      <c r="B1573" s="7"/>
    </row>
    <row r="1574" spans="2:2" x14ac:dyDescent="0.25">
      <c r="B1574" s="7"/>
    </row>
    <row r="1575" spans="2:2" x14ac:dyDescent="0.25">
      <c r="B1575" s="7"/>
    </row>
    <row r="1576" spans="2:2" x14ac:dyDescent="0.25">
      <c r="B1576" s="7"/>
    </row>
    <row r="1577" spans="2:2" x14ac:dyDescent="0.25">
      <c r="B1577" s="7"/>
    </row>
    <row r="1578" spans="2:2" x14ac:dyDescent="0.25">
      <c r="B1578" s="7"/>
    </row>
    <row r="1579" spans="2:2" x14ac:dyDescent="0.25">
      <c r="B1579" s="7"/>
    </row>
    <row r="1580" spans="2:2" x14ac:dyDescent="0.25">
      <c r="B1580" s="7"/>
    </row>
    <row r="1581" spans="2:2" x14ac:dyDescent="0.25">
      <c r="B1581" s="7"/>
    </row>
    <row r="1582" spans="2:2" x14ac:dyDescent="0.25">
      <c r="B1582" s="7"/>
    </row>
    <row r="1583" spans="2:2" x14ac:dyDescent="0.25">
      <c r="B1583" s="7"/>
    </row>
    <row r="1584" spans="2:2" x14ac:dyDescent="0.25">
      <c r="B1584" s="7"/>
    </row>
    <row r="1585" spans="2:2" x14ac:dyDescent="0.25">
      <c r="B1585" s="7"/>
    </row>
    <row r="1586" spans="2:2" x14ac:dyDescent="0.25">
      <c r="B1586" s="7"/>
    </row>
    <row r="1587" spans="2:2" x14ac:dyDescent="0.25">
      <c r="B1587" s="7"/>
    </row>
    <row r="1588" spans="2:2" x14ac:dyDescent="0.25">
      <c r="B1588" s="7"/>
    </row>
    <row r="1589" spans="2:2" x14ac:dyDescent="0.25">
      <c r="B1589" s="7"/>
    </row>
    <row r="1590" spans="2:2" x14ac:dyDescent="0.25">
      <c r="B1590" s="7"/>
    </row>
    <row r="1591" spans="2:2" x14ac:dyDescent="0.25">
      <c r="B1591" s="7"/>
    </row>
    <row r="1592" spans="2:2" x14ac:dyDescent="0.25">
      <c r="B1592" s="7"/>
    </row>
    <row r="1593" spans="2:2" x14ac:dyDescent="0.25">
      <c r="B1593" s="7"/>
    </row>
    <row r="1594" spans="2:2" x14ac:dyDescent="0.25">
      <c r="B1594" s="7"/>
    </row>
    <row r="1595" spans="2:2" x14ac:dyDescent="0.25">
      <c r="B1595" s="7"/>
    </row>
    <row r="1596" spans="2:2" x14ac:dyDescent="0.25">
      <c r="B1596" s="7"/>
    </row>
    <row r="1597" spans="2:2" x14ac:dyDescent="0.25">
      <c r="B1597" s="7"/>
    </row>
    <row r="1598" spans="2:2" x14ac:dyDescent="0.25">
      <c r="B1598" s="7"/>
    </row>
    <row r="1599" spans="2:2" x14ac:dyDescent="0.25">
      <c r="B1599" s="7"/>
    </row>
    <row r="1600" spans="2:2" x14ac:dyDescent="0.25">
      <c r="B1600" s="7"/>
    </row>
    <row r="1601" spans="2:2" x14ac:dyDescent="0.25">
      <c r="B1601" s="7"/>
    </row>
    <row r="1602" spans="2:2" x14ac:dyDescent="0.25">
      <c r="B1602" s="7"/>
    </row>
    <row r="1603" spans="2:2" x14ac:dyDescent="0.25">
      <c r="B1603" s="7"/>
    </row>
    <row r="1604" spans="2:2" x14ac:dyDescent="0.25">
      <c r="B1604" s="7"/>
    </row>
    <row r="1605" spans="2:2" x14ac:dyDescent="0.25">
      <c r="B1605" s="7"/>
    </row>
    <row r="1606" spans="2:2" x14ac:dyDescent="0.25">
      <c r="B1606" s="7"/>
    </row>
    <row r="1607" spans="2:2" x14ac:dyDescent="0.25">
      <c r="B1607" s="7"/>
    </row>
    <row r="1608" spans="2:2" x14ac:dyDescent="0.25">
      <c r="B1608" s="7"/>
    </row>
    <row r="1609" spans="2:2" x14ac:dyDescent="0.25">
      <c r="B1609" s="7"/>
    </row>
    <row r="1610" spans="2:2" x14ac:dyDescent="0.25">
      <c r="B1610" s="7"/>
    </row>
    <row r="1611" spans="2:2" x14ac:dyDescent="0.25">
      <c r="B1611" s="7"/>
    </row>
    <row r="1612" spans="2:2" x14ac:dyDescent="0.25">
      <c r="B1612" s="7"/>
    </row>
    <row r="1613" spans="2:2" x14ac:dyDescent="0.25">
      <c r="B1613" s="7"/>
    </row>
    <row r="1614" spans="2:2" x14ac:dyDescent="0.25">
      <c r="B1614" s="7"/>
    </row>
    <row r="1615" spans="2:2" x14ac:dyDescent="0.25">
      <c r="B1615" s="7"/>
    </row>
    <row r="1616" spans="2:2" x14ac:dyDescent="0.25">
      <c r="B1616" s="7"/>
    </row>
    <row r="1617" spans="2:2" x14ac:dyDescent="0.25">
      <c r="B1617" s="7"/>
    </row>
    <row r="1618" spans="2:2" x14ac:dyDescent="0.25">
      <c r="B1618" s="7"/>
    </row>
    <row r="1619" spans="2:2" x14ac:dyDescent="0.25">
      <c r="B1619" s="7"/>
    </row>
    <row r="1620" spans="2:2" x14ac:dyDescent="0.25">
      <c r="B1620" s="7"/>
    </row>
    <row r="1621" spans="2:2" x14ac:dyDescent="0.25">
      <c r="B1621" s="7"/>
    </row>
    <row r="1622" spans="2:2" x14ac:dyDescent="0.25">
      <c r="B1622" s="7"/>
    </row>
    <row r="1623" spans="2:2" x14ac:dyDescent="0.25">
      <c r="B1623" s="7"/>
    </row>
    <row r="1624" spans="2:2" x14ac:dyDescent="0.25">
      <c r="B1624" s="7"/>
    </row>
    <row r="1625" spans="2:2" x14ac:dyDescent="0.25">
      <c r="B1625" s="7"/>
    </row>
    <row r="1626" spans="2:2" x14ac:dyDescent="0.25">
      <c r="B1626" s="7"/>
    </row>
    <row r="1627" spans="2:2" x14ac:dyDescent="0.25">
      <c r="B1627" s="7"/>
    </row>
    <row r="1628" spans="2:2" x14ac:dyDescent="0.25">
      <c r="B1628" s="7"/>
    </row>
    <row r="1629" spans="2:2" x14ac:dyDescent="0.25">
      <c r="B1629" s="7"/>
    </row>
    <row r="1630" spans="2:2" x14ac:dyDescent="0.25">
      <c r="B1630" s="7"/>
    </row>
    <row r="1631" spans="2:2" x14ac:dyDescent="0.25">
      <c r="B1631" s="7"/>
    </row>
    <row r="1632" spans="2:2" x14ac:dyDescent="0.25">
      <c r="B1632" s="7"/>
    </row>
    <row r="1633" spans="2:2" x14ac:dyDescent="0.25">
      <c r="B1633" s="7"/>
    </row>
    <row r="1634" spans="2:2" x14ac:dyDescent="0.25">
      <c r="B1634" s="7"/>
    </row>
    <row r="1635" spans="2:2" x14ac:dyDescent="0.25">
      <c r="B1635" s="7"/>
    </row>
    <row r="1636" spans="2:2" x14ac:dyDescent="0.25">
      <c r="B1636" s="7"/>
    </row>
    <row r="1637" spans="2:2" x14ac:dyDescent="0.25">
      <c r="B1637" s="7"/>
    </row>
    <row r="1638" spans="2:2" x14ac:dyDescent="0.25">
      <c r="B1638" s="7"/>
    </row>
    <row r="1639" spans="2:2" x14ac:dyDescent="0.25">
      <c r="B1639" s="7"/>
    </row>
    <row r="1640" spans="2:2" x14ac:dyDescent="0.25">
      <c r="B1640" s="7"/>
    </row>
    <row r="1641" spans="2:2" x14ac:dyDescent="0.25">
      <c r="B1641" s="7"/>
    </row>
    <row r="1642" spans="2:2" x14ac:dyDescent="0.25">
      <c r="B1642" s="7"/>
    </row>
    <row r="1643" spans="2:2" x14ac:dyDescent="0.25">
      <c r="B1643" s="7"/>
    </row>
    <row r="1644" spans="2:2" x14ac:dyDescent="0.25">
      <c r="B1644" s="7"/>
    </row>
    <row r="1645" spans="2:2" x14ac:dyDescent="0.25">
      <c r="B1645" s="7"/>
    </row>
    <row r="1646" spans="2:2" x14ac:dyDescent="0.25">
      <c r="B1646" s="7"/>
    </row>
    <row r="1647" spans="2:2" x14ac:dyDescent="0.25">
      <c r="B1647" s="7"/>
    </row>
    <row r="1648" spans="2:2" x14ac:dyDescent="0.25">
      <c r="B1648" s="7"/>
    </row>
    <row r="1649" spans="2:2" x14ac:dyDescent="0.25">
      <c r="B1649" s="7"/>
    </row>
    <row r="1650" spans="2:2" x14ac:dyDescent="0.25">
      <c r="B1650" s="7"/>
    </row>
    <row r="1651" spans="2:2" x14ac:dyDescent="0.25">
      <c r="B1651" s="7"/>
    </row>
    <row r="1652" spans="2:2" x14ac:dyDescent="0.25">
      <c r="B1652" s="7"/>
    </row>
    <row r="1653" spans="2:2" x14ac:dyDescent="0.25">
      <c r="B1653" s="7"/>
    </row>
    <row r="1654" spans="2:2" x14ac:dyDescent="0.25">
      <c r="B1654" s="7"/>
    </row>
    <row r="1655" spans="2:2" x14ac:dyDescent="0.25">
      <c r="B1655" s="7"/>
    </row>
    <row r="1656" spans="2:2" x14ac:dyDescent="0.25">
      <c r="B1656" s="7"/>
    </row>
    <row r="1657" spans="2:2" x14ac:dyDescent="0.25">
      <c r="B1657" s="7"/>
    </row>
    <row r="1658" spans="2:2" x14ac:dyDescent="0.25">
      <c r="B1658" s="7"/>
    </row>
    <row r="1659" spans="2:2" x14ac:dyDescent="0.25">
      <c r="B1659" s="7"/>
    </row>
    <row r="1660" spans="2:2" x14ac:dyDescent="0.25">
      <c r="B1660" s="7"/>
    </row>
    <row r="1661" spans="2:2" x14ac:dyDescent="0.25">
      <c r="B1661" s="7"/>
    </row>
    <row r="1662" spans="2:2" x14ac:dyDescent="0.25">
      <c r="B1662" s="7"/>
    </row>
    <row r="1663" spans="2:2" x14ac:dyDescent="0.25">
      <c r="B1663" s="7"/>
    </row>
    <row r="1664" spans="2:2" x14ac:dyDescent="0.25">
      <c r="B1664" s="7"/>
    </row>
    <row r="1665" spans="2:2" x14ac:dyDescent="0.25">
      <c r="B1665" s="7"/>
    </row>
    <row r="1666" spans="2:2" x14ac:dyDescent="0.25">
      <c r="B1666" s="7"/>
    </row>
    <row r="1667" spans="2:2" x14ac:dyDescent="0.25">
      <c r="B1667" s="7"/>
    </row>
    <row r="1668" spans="2:2" x14ac:dyDescent="0.25">
      <c r="B1668" s="7"/>
    </row>
    <row r="1669" spans="2:2" x14ac:dyDescent="0.25">
      <c r="B1669" s="7"/>
    </row>
    <row r="1670" spans="2:2" x14ac:dyDescent="0.25">
      <c r="B1670" s="7"/>
    </row>
    <row r="1671" spans="2:2" x14ac:dyDescent="0.25">
      <c r="B1671" s="7"/>
    </row>
    <row r="1672" spans="2:2" x14ac:dyDescent="0.25">
      <c r="B1672" s="7"/>
    </row>
    <row r="1673" spans="2:2" x14ac:dyDescent="0.25">
      <c r="B1673" s="7"/>
    </row>
    <row r="1674" spans="2:2" x14ac:dyDescent="0.25">
      <c r="B1674" s="7"/>
    </row>
    <row r="1675" spans="2:2" x14ac:dyDescent="0.25">
      <c r="B1675" s="7"/>
    </row>
    <row r="1676" spans="2:2" x14ac:dyDescent="0.25">
      <c r="B1676" s="7"/>
    </row>
    <row r="1677" spans="2:2" x14ac:dyDescent="0.25">
      <c r="B1677" s="7"/>
    </row>
    <row r="1678" spans="2:2" x14ac:dyDescent="0.25">
      <c r="B1678" s="7"/>
    </row>
    <row r="1679" spans="2:2" x14ac:dyDescent="0.25">
      <c r="B1679" s="7"/>
    </row>
    <row r="1680" spans="2:2" x14ac:dyDescent="0.25">
      <c r="B1680" s="7"/>
    </row>
    <row r="1681" spans="2:2" x14ac:dyDescent="0.25">
      <c r="B1681" s="7"/>
    </row>
    <row r="1682" spans="2:2" x14ac:dyDescent="0.25">
      <c r="B1682" s="7"/>
    </row>
    <row r="1683" spans="2:2" x14ac:dyDescent="0.25">
      <c r="B1683" s="7"/>
    </row>
    <row r="1684" spans="2:2" x14ac:dyDescent="0.25">
      <c r="B1684" s="7"/>
    </row>
    <row r="1685" spans="2:2" x14ac:dyDescent="0.25">
      <c r="B1685" s="7"/>
    </row>
    <row r="1686" spans="2:2" x14ac:dyDescent="0.25">
      <c r="B1686" s="7"/>
    </row>
    <row r="1687" spans="2:2" x14ac:dyDescent="0.25">
      <c r="B1687" s="7"/>
    </row>
    <row r="1688" spans="2:2" x14ac:dyDescent="0.25">
      <c r="B1688" s="7"/>
    </row>
    <row r="1689" spans="2:2" x14ac:dyDescent="0.25">
      <c r="B1689" s="7"/>
    </row>
    <row r="1690" spans="2:2" x14ac:dyDescent="0.25">
      <c r="B1690" s="7"/>
    </row>
    <row r="1691" spans="2:2" x14ac:dyDescent="0.25">
      <c r="B1691" s="7"/>
    </row>
    <row r="1692" spans="2:2" x14ac:dyDescent="0.25">
      <c r="B1692" s="7"/>
    </row>
    <row r="1693" spans="2:2" x14ac:dyDescent="0.25">
      <c r="B1693" s="7"/>
    </row>
    <row r="1694" spans="2:2" x14ac:dyDescent="0.25">
      <c r="B1694" s="7"/>
    </row>
    <row r="1695" spans="2:2" x14ac:dyDescent="0.25">
      <c r="B1695" s="7"/>
    </row>
    <row r="1696" spans="2:2" x14ac:dyDescent="0.25">
      <c r="B1696" s="7"/>
    </row>
    <row r="1697" spans="2:2" x14ac:dyDescent="0.25">
      <c r="B1697" s="7"/>
    </row>
    <row r="1698" spans="2:2" x14ac:dyDescent="0.25">
      <c r="B1698" s="7"/>
    </row>
    <row r="1699" spans="2:2" x14ac:dyDescent="0.25">
      <c r="B1699" s="7"/>
    </row>
    <row r="1700" spans="2:2" x14ac:dyDescent="0.25">
      <c r="B1700" s="7"/>
    </row>
    <row r="1701" spans="2:2" x14ac:dyDescent="0.25">
      <c r="B1701" s="7"/>
    </row>
    <row r="1702" spans="2:2" x14ac:dyDescent="0.25">
      <c r="B1702" s="7"/>
    </row>
    <row r="1703" spans="2:2" x14ac:dyDescent="0.25">
      <c r="B1703" s="7"/>
    </row>
    <row r="1704" spans="2:2" x14ac:dyDescent="0.25">
      <c r="B1704" s="7"/>
    </row>
    <row r="1705" spans="2:2" x14ac:dyDescent="0.25">
      <c r="B1705" s="7"/>
    </row>
    <row r="1706" spans="2:2" x14ac:dyDescent="0.25">
      <c r="B1706" s="7"/>
    </row>
    <row r="1707" spans="2:2" x14ac:dyDescent="0.25">
      <c r="B1707" s="7"/>
    </row>
    <row r="1708" spans="2:2" x14ac:dyDescent="0.25">
      <c r="B1708" s="7"/>
    </row>
    <row r="1709" spans="2:2" x14ac:dyDescent="0.25">
      <c r="B1709" s="7"/>
    </row>
    <row r="1710" spans="2:2" x14ac:dyDescent="0.25">
      <c r="B1710" s="7"/>
    </row>
    <row r="1711" spans="2:2" x14ac:dyDescent="0.25">
      <c r="B1711" s="7"/>
    </row>
    <row r="1712" spans="2:2" x14ac:dyDescent="0.25">
      <c r="B1712" s="7"/>
    </row>
    <row r="1713" spans="2:2" x14ac:dyDescent="0.25">
      <c r="B1713" s="7"/>
    </row>
    <row r="1714" spans="2:2" x14ac:dyDescent="0.25">
      <c r="B1714" s="7"/>
    </row>
    <row r="1715" spans="2:2" x14ac:dyDescent="0.25">
      <c r="B1715" s="7"/>
    </row>
    <row r="1716" spans="2:2" x14ac:dyDescent="0.25">
      <c r="B1716" s="7"/>
    </row>
    <row r="1717" spans="2:2" x14ac:dyDescent="0.25">
      <c r="B1717" s="7"/>
    </row>
    <row r="1718" spans="2:2" x14ac:dyDescent="0.25">
      <c r="B1718" s="7"/>
    </row>
    <row r="1719" spans="2:2" x14ac:dyDescent="0.25">
      <c r="B1719" s="7"/>
    </row>
    <row r="1720" spans="2:2" x14ac:dyDescent="0.25">
      <c r="B1720" s="7"/>
    </row>
    <row r="1721" spans="2:2" x14ac:dyDescent="0.25">
      <c r="B1721" s="7"/>
    </row>
    <row r="1722" spans="2:2" x14ac:dyDescent="0.25">
      <c r="B1722" s="7"/>
    </row>
    <row r="1723" spans="2:2" x14ac:dyDescent="0.25">
      <c r="B1723" s="7"/>
    </row>
    <row r="1724" spans="2:2" x14ac:dyDescent="0.25">
      <c r="B1724" s="7"/>
    </row>
    <row r="1725" spans="2:2" x14ac:dyDescent="0.25">
      <c r="B1725" s="7"/>
    </row>
    <row r="1726" spans="2:2" x14ac:dyDescent="0.25">
      <c r="B1726" s="7"/>
    </row>
    <row r="1727" spans="2:2" x14ac:dyDescent="0.25">
      <c r="B1727" s="7"/>
    </row>
    <row r="1728" spans="2:2" x14ac:dyDescent="0.25">
      <c r="B1728" s="7"/>
    </row>
    <row r="1729" spans="2:2" x14ac:dyDescent="0.25">
      <c r="B1729" s="7"/>
    </row>
    <row r="1730" spans="2:2" x14ac:dyDescent="0.25">
      <c r="B1730" s="7"/>
    </row>
    <row r="1731" spans="2:2" x14ac:dyDescent="0.25">
      <c r="B1731" s="7"/>
    </row>
    <row r="1732" spans="2:2" x14ac:dyDescent="0.25">
      <c r="B1732" s="7"/>
    </row>
    <row r="1733" spans="2:2" x14ac:dyDescent="0.25">
      <c r="B1733" s="7"/>
    </row>
    <row r="1734" spans="2:2" x14ac:dyDescent="0.25">
      <c r="B1734" s="7"/>
    </row>
    <row r="1735" spans="2:2" x14ac:dyDescent="0.25">
      <c r="B1735" s="7"/>
    </row>
    <row r="1736" spans="2:2" x14ac:dyDescent="0.25">
      <c r="B1736" s="7"/>
    </row>
    <row r="1737" spans="2:2" x14ac:dyDescent="0.25">
      <c r="B1737" s="7"/>
    </row>
    <row r="1738" spans="2:2" x14ac:dyDescent="0.25">
      <c r="B1738" s="7"/>
    </row>
    <row r="1739" spans="2:2" x14ac:dyDescent="0.25">
      <c r="B1739" s="7"/>
    </row>
    <row r="1740" spans="2:2" x14ac:dyDescent="0.25">
      <c r="B1740" s="7"/>
    </row>
    <row r="1741" spans="2:2" x14ac:dyDescent="0.25">
      <c r="B1741" s="7"/>
    </row>
    <row r="1742" spans="2:2" x14ac:dyDescent="0.25">
      <c r="B1742" s="7"/>
    </row>
    <row r="1743" spans="2:2" x14ac:dyDescent="0.25">
      <c r="B1743" s="7"/>
    </row>
    <row r="1744" spans="2:2" x14ac:dyDescent="0.25">
      <c r="B1744" s="7"/>
    </row>
    <row r="1745" spans="2:2" x14ac:dyDescent="0.25">
      <c r="B1745" s="7"/>
    </row>
    <row r="1746" spans="2:2" x14ac:dyDescent="0.25">
      <c r="B1746" s="7"/>
    </row>
    <row r="1747" spans="2:2" x14ac:dyDescent="0.25">
      <c r="B1747" s="7"/>
    </row>
    <row r="1748" spans="2:2" x14ac:dyDescent="0.25">
      <c r="B1748" s="7"/>
    </row>
    <row r="1749" spans="2:2" x14ac:dyDescent="0.25">
      <c r="B1749" s="7"/>
    </row>
    <row r="1750" spans="2:2" x14ac:dyDescent="0.25">
      <c r="B1750" s="7"/>
    </row>
    <row r="1751" spans="2:2" x14ac:dyDescent="0.25">
      <c r="B1751" s="7"/>
    </row>
    <row r="1752" spans="2:2" x14ac:dyDescent="0.25">
      <c r="B1752" s="7"/>
    </row>
    <row r="1753" spans="2:2" x14ac:dyDescent="0.25">
      <c r="B1753" s="7"/>
    </row>
    <row r="1754" spans="2:2" x14ac:dyDescent="0.25">
      <c r="B1754" s="7"/>
    </row>
    <row r="1755" spans="2:2" x14ac:dyDescent="0.25">
      <c r="B1755" s="7"/>
    </row>
    <row r="1756" spans="2:2" x14ac:dyDescent="0.25">
      <c r="B1756" s="7"/>
    </row>
    <row r="1757" spans="2:2" x14ac:dyDescent="0.25">
      <c r="B1757" s="7"/>
    </row>
    <row r="1758" spans="2:2" x14ac:dyDescent="0.25">
      <c r="B1758" s="7"/>
    </row>
    <row r="1759" spans="2:2" x14ac:dyDescent="0.25">
      <c r="B1759" s="7"/>
    </row>
    <row r="1760" spans="2:2" x14ac:dyDescent="0.25">
      <c r="B1760" s="7"/>
    </row>
    <row r="1761" spans="2:2" x14ac:dyDescent="0.25">
      <c r="B1761" s="7"/>
    </row>
    <row r="1762" spans="2:2" x14ac:dyDescent="0.25">
      <c r="B1762" s="7"/>
    </row>
    <row r="1763" spans="2:2" x14ac:dyDescent="0.25">
      <c r="B1763" s="7"/>
    </row>
    <row r="1764" spans="2:2" x14ac:dyDescent="0.25">
      <c r="B1764" s="7"/>
    </row>
    <row r="1765" spans="2:2" x14ac:dyDescent="0.25">
      <c r="B1765" s="7"/>
    </row>
    <row r="1766" spans="2:2" x14ac:dyDescent="0.25">
      <c r="B1766" s="7"/>
    </row>
    <row r="1767" spans="2:2" x14ac:dyDescent="0.25">
      <c r="B1767" s="7"/>
    </row>
    <row r="1768" spans="2:2" x14ac:dyDescent="0.25">
      <c r="B1768" s="7"/>
    </row>
    <row r="1769" spans="2:2" x14ac:dyDescent="0.25">
      <c r="B1769" s="7"/>
    </row>
    <row r="1770" spans="2:2" x14ac:dyDescent="0.25">
      <c r="B1770" s="7"/>
    </row>
    <row r="1771" spans="2:2" x14ac:dyDescent="0.25">
      <c r="B1771" s="7"/>
    </row>
    <row r="1772" spans="2:2" x14ac:dyDescent="0.25">
      <c r="B1772" s="7"/>
    </row>
    <row r="1773" spans="2:2" x14ac:dyDescent="0.25">
      <c r="B1773" s="7"/>
    </row>
    <row r="1774" spans="2:2" x14ac:dyDescent="0.25">
      <c r="B1774" s="7"/>
    </row>
    <row r="1775" spans="2:2" x14ac:dyDescent="0.25">
      <c r="B1775" s="7"/>
    </row>
    <row r="1776" spans="2:2" x14ac:dyDescent="0.25">
      <c r="B1776" s="7"/>
    </row>
    <row r="1777" spans="2:2" x14ac:dyDescent="0.25">
      <c r="B1777" s="7"/>
    </row>
    <row r="1778" spans="2:2" x14ac:dyDescent="0.25">
      <c r="B1778" s="7"/>
    </row>
    <row r="1779" spans="2:2" x14ac:dyDescent="0.25">
      <c r="B1779" s="7"/>
    </row>
    <row r="1780" spans="2:2" x14ac:dyDescent="0.25">
      <c r="B1780" s="7"/>
    </row>
    <row r="1781" spans="2:2" x14ac:dyDescent="0.25">
      <c r="B1781" s="7"/>
    </row>
    <row r="1782" spans="2:2" x14ac:dyDescent="0.25">
      <c r="B1782" s="7"/>
    </row>
    <row r="1783" spans="2:2" x14ac:dyDescent="0.25">
      <c r="B1783" s="7"/>
    </row>
    <row r="1784" spans="2:2" x14ac:dyDescent="0.25">
      <c r="B1784" s="7"/>
    </row>
    <row r="1785" spans="2:2" x14ac:dyDescent="0.25">
      <c r="B1785" s="7"/>
    </row>
    <row r="1786" spans="2:2" x14ac:dyDescent="0.25">
      <c r="B1786" s="7"/>
    </row>
    <row r="1787" spans="2:2" x14ac:dyDescent="0.25">
      <c r="B1787" s="7"/>
    </row>
    <row r="1788" spans="2:2" x14ac:dyDescent="0.25">
      <c r="B1788" s="7"/>
    </row>
    <row r="1789" spans="2:2" x14ac:dyDescent="0.25">
      <c r="B1789" s="7"/>
    </row>
    <row r="1790" spans="2:2" x14ac:dyDescent="0.25">
      <c r="B1790" s="7"/>
    </row>
    <row r="1791" spans="2:2" x14ac:dyDescent="0.25">
      <c r="B1791" s="7"/>
    </row>
    <row r="1792" spans="2:2" x14ac:dyDescent="0.25">
      <c r="B1792" s="7"/>
    </row>
    <row r="1793" spans="2:2" x14ac:dyDescent="0.25">
      <c r="B1793" s="7"/>
    </row>
    <row r="1794" spans="2:2" x14ac:dyDescent="0.25">
      <c r="B1794" s="7"/>
    </row>
    <row r="1795" spans="2:2" x14ac:dyDescent="0.25">
      <c r="B1795" s="7"/>
    </row>
    <row r="1796" spans="2:2" x14ac:dyDescent="0.25">
      <c r="B1796" s="7"/>
    </row>
    <row r="1797" spans="2:2" x14ac:dyDescent="0.25">
      <c r="B1797" s="7"/>
    </row>
    <row r="1798" spans="2:2" x14ac:dyDescent="0.25">
      <c r="B1798" s="7"/>
    </row>
    <row r="1799" spans="2:2" x14ac:dyDescent="0.25">
      <c r="B1799" s="7"/>
    </row>
    <row r="1800" spans="2:2" x14ac:dyDescent="0.25">
      <c r="B1800" s="7"/>
    </row>
    <row r="1801" spans="2:2" x14ac:dyDescent="0.25">
      <c r="B1801" s="7"/>
    </row>
    <row r="1802" spans="2:2" x14ac:dyDescent="0.25">
      <c r="B1802" s="7"/>
    </row>
    <row r="1803" spans="2:2" x14ac:dyDescent="0.25">
      <c r="B1803" s="7"/>
    </row>
    <row r="1804" spans="2:2" x14ac:dyDescent="0.25">
      <c r="B1804" s="7"/>
    </row>
    <row r="1805" spans="2:2" x14ac:dyDescent="0.25">
      <c r="B1805" s="7"/>
    </row>
    <row r="1806" spans="2:2" x14ac:dyDescent="0.25">
      <c r="B1806" s="7"/>
    </row>
    <row r="1807" spans="2:2" x14ac:dyDescent="0.25">
      <c r="B1807" s="7"/>
    </row>
    <row r="1808" spans="2:2" x14ac:dyDescent="0.25">
      <c r="B1808" s="7"/>
    </row>
    <row r="1809" spans="2:2" x14ac:dyDescent="0.25">
      <c r="B1809" s="7"/>
    </row>
    <row r="1810" spans="2:2" x14ac:dyDescent="0.25">
      <c r="B1810" s="7"/>
    </row>
    <row r="1811" spans="2:2" x14ac:dyDescent="0.25">
      <c r="B1811" s="7"/>
    </row>
    <row r="1812" spans="2:2" x14ac:dyDescent="0.25">
      <c r="B1812" s="7"/>
    </row>
    <row r="1813" spans="2:2" x14ac:dyDescent="0.25">
      <c r="B1813" s="7"/>
    </row>
    <row r="1814" spans="2:2" x14ac:dyDescent="0.25">
      <c r="B1814" s="7"/>
    </row>
    <row r="1815" spans="2:2" x14ac:dyDescent="0.25">
      <c r="B1815" s="7"/>
    </row>
    <row r="1816" spans="2:2" x14ac:dyDescent="0.25">
      <c r="B1816" s="7"/>
    </row>
    <row r="1817" spans="2:2" x14ac:dyDescent="0.25">
      <c r="B1817" s="7"/>
    </row>
    <row r="1818" spans="2:2" x14ac:dyDescent="0.25">
      <c r="B1818" s="7"/>
    </row>
    <row r="1819" spans="2:2" x14ac:dyDescent="0.25">
      <c r="B1819" s="7"/>
    </row>
    <row r="1820" spans="2:2" x14ac:dyDescent="0.25">
      <c r="B1820" s="7"/>
    </row>
    <row r="1821" spans="2:2" x14ac:dyDescent="0.25">
      <c r="B1821" s="7"/>
    </row>
    <row r="1822" spans="2:2" x14ac:dyDescent="0.25">
      <c r="B1822" s="7"/>
    </row>
    <row r="1823" spans="2:2" x14ac:dyDescent="0.25">
      <c r="B1823" s="7"/>
    </row>
    <row r="1824" spans="2:2" x14ac:dyDescent="0.25">
      <c r="B1824" s="7"/>
    </row>
    <row r="1825" spans="2:2" x14ac:dyDescent="0.25">
      <c r="B1825" s="7"/>
    </row>
    <row r="1826" spans="2:2" x14ac:dyDescent="0.25">
      <c r="B1826" s="7"/>
    </row>
    <row r="1827" spans="2:2" x14ac:dyDescent="0.25">
      <c r="B1827" s="7"/>
    </row>
    <row r="1828" spans="2:2" x14ac:dyDescent="0.25">
      <c r="B1828" s="7"/>
    </row>
    <row r="1829" spans="2:2" x14ac:dyDescent="0.25">
      <c r="B1829" s="7"/>
    </row>
    <row r="1830" spans="2:2" x14ac:dyDescent="0.25">
      <c r="B1830" s="7"/>
    </row>
    <row r="1831" spans="2:2" x14ac:dyDescent="0.25">
      <c r="B1831" s="7"/>
    </row>
    <row r="1832" spans="2:2" x14ac:dyDescent="0.25">
      <c r="B1832" s="7"/>
    </row>
    <row r="1833" spans="2:2" x14ac:dyDescent="0.25">
      <c r="B1833" s="7"/>
    </row>
    <row r="1834" spans="2:2" x14ac:dyDescent="0.25">
      <c r="B1834" s="7"/>
    </row>
    <row r="1835" spans="2:2" x14ac:dyDescent="0.25">
      <c r="B1835" s="7"/>
    </row>
    <row r="1836" spans="2:2" x14ac:dyDescent="0.25">
      <c r="B1836" s="7"/>
    </row>
    <row r="1837" spans="2:2" x14ac:dyDescent="0.25">
      <c r="B1837" s="7"/>
    </row>
    <row r="1838" spans="2:2" x14ac:dyDescent="0.25">
      <c r="B1838" s="7"/>
    </row>
    <row r="1839" spans="2:2" x14ac:dyDescent="0.25">
      <c r="B1839" s="7"/>
    </row>
    <row r="1840" spans="2:2" x14ac:dyDescent="0.25">
      <c r="B1840" s="7"/>
    </row>
    <row r="1841" spans="2:2" x14ac:dyDescent="0.25">
      <c r="B1841" s="7"/>
    </row>
    <row r="1842" spans="2:2" x14ac:dyDescent="0.25">
      <c r="B1842" s="7"/>
    </row>
    <row r="1843" spans="2:2" x14ac:dyDescent="0.25">
      <c r="B1843" s="7"/>
    </row>
    <row r="1844" spans="2:2" x14ac:dyDescent="0.25">
      <c r="B1844" s="7"/>
    </row>
    <row r="1845" spans="2:2" x14ac:dyDescent="0.25">
      <c r="B1845" s="7"/>
    </row>
    <row r="1846" spans="2:2" x14ac:dyDescent="0.25">
      <c r="B1846" s="7"/>
    </row>
    <row r="1847" spans="2:2" x14ac:dyDescent="0.25">
      <c r="B1847" s="7"/>
    </row>
    <row r="1848" spans="2:2" x14ac:dyDescent="0.25">
      <c r="B1848" s="7"/>
    </row>
    <row r="1849" spans="2:2" x14ac:dyDescent="0.25">
      <c r="B1849" s="7"/>
    </row>
    <row r="1850" spans="2:2" x14ac:dyDescent="0.25">
      <c r="B1850" s="7"/>
    </row>
    <row r="1851" spans="2:2" x14ac:dyDescent="0.25">
      <c r="B1851" s="7"/>
    </row>
    <row r="1852" spans="2:2" x14ac:dyDescent="0.25">
      <c r="B1852" s="7"/>
    </row>
    <row r="1853" spans="2:2" x14ac:dyDescent="0.25">
      <c r="B1853" s="7"/>
    </row>
    <row r="1854" spans="2:2" x14ac:dyDescent="0.25">
      <c r="B1854" s="7"/>
    </row>
    <row r="1855" spans="2:2" x14ac:dyDescent="0.25">
      <c r="B1855" s="7"/>
    </row>
    <row r="1856" spans="2:2" x14ac:dyDescent="0.25">
      <c r="B1856" s="7"/>
    </row>
    <row r="1857" spans="2:2" x14ac:dyDescent="0.25">
      <c r="B1857" s="7"/>
    </row>
    <row r="1858" spans="2:2" x14ac:dyDescent="0.25">
      <c r="B1858" s="7"/>
    </row>
    <row r="1859" spans="2:2" x14ac:dyDescent="0.25">
      <c r="B1859" s="7"/>
    </row>
    <row r="1860" spans="2:2" x14ac:dyDescent="0.25">
      <c r="B1860" s="7"/>
    </row>
    <row r="1861" spans="2:2" x14ac:dyDescent="0.25">
      <c r="B1861" s="7"/>
    </row>
    <row r="1862" spans="2:2" x14ac:dyDescent="0.25">
      <c r="B1862" s="7"/>
    </row>
    <row r="1863" spans="2:2" x14ac:dyDescent="0.25">
      <c r="B1863" s="7"/>
    </row>
    <row r="1864" spans="2:2" x14ac:dyDescent="0.25">
      <c r="B1864" s="7"/>
    </row>
    <row r="1865" spans="2:2" x14ac:dyDescent="0.25">
      <c r="B1865" s="7"/>
    </row>
    <row r="1866" spans="2:2" x14ac:dyDescent="0.25">
      <c r="B1866" s="7"/>
    </row>
    <row r="1867" spans="2:2" x14ac:dyDescent="0.25">
      <c r="B1867" s="7"/>
    </row>
    <row r="1868" spans="2:2" x14ac:dyDescent="0.25">
      <c r="B1868" s="7"/>
    </row>
    <row r="1869" spans="2:2" x14ac:dyDescent="0.25">
      <c r="B1869" s="7"/>
    </row>
    <row r="1870" spans="2:2" x14ac:dyDescent="0.25">
      <c r="B1870" s="7"/>
    </row>
    <row r="1871" spans="2:2" x14ac:dyDescent="0.25">
      <c r="B1871" s="7"/>
    </row>
    <row r="1872" spans="2:2" x14ac:dyDescent="0.25">
      <c r="B1872" s="7"/>
    </row>
    <row r="1873" spans="2:2" x14ac:dyDescent="0.25">
      <c r="B1873" s="7"/>
    </row>
    <row r="1874" spans="2:2" x14ac:dyDescent="0.25">
      <c r="B1874" s="7"/>
    </row>
    <row r="1875" spans="2:2" x14ac:dyDescent="0.25">
      <c r="B1875" s="7"/>
    </row>
    <row r="1876" spans="2:2" x14ac:dyDescent="0.25">
      <c r="B1876" s="7"/>
    </row>
    <row r="1877" spans="2:2" x14ac:dyDescent="0.25">
      <c r="B1877" s="7"/>
    </row>
    <row r="1878" spans="2:2" x14ac:dyDescent="0.25">
      <c r="B1878" s="7"/>
    </row>
    <row r="1879" spans="2:2" x14ac:dyDescent="0.25">
      <c r="B1879" s="7"/>
    </row>
    <row r="1880" spans="2:2" x14ac:dyDescent="0.25">
      <c r="B1880" s="7"/>
    </row>
    <row r="1881" spans="2:2" x14ac:dyDescent="0.25">
      <c r="B1881" s="7"/>
    </row>
    <row r="1882" spans="2:2" x14ac:dyDescent="0.25">
      <c r="B1882" s="7"/>
    </row>
    <row r="1883" spans="2:2" x14ac:dyDescent="0.25">
      <c r="B1883" s="7"/>
    </row>
    <row r="1884" spans="2:2" x14ac:dyDescent="0.25">
      <c r="B1884" s="7"/>
    </row>
    <row r="1885" spans="2:2" x14ac:dyDescent="0.25">
      <c r="B1885" s="7"/>
    </row>
    <row r="1886" spans="2:2" x14ac:dyDescent="0.25">
      <c r="B1886" s="7"/>
    </row>
    <row r="1887" spans="2:2" x14ac:dyDescent="0.25">
      <c r="B1887" s="7"/>
    </row>
    <row r="1888" spans="2:2" x14ac:dyDescent="0.25">
      <c r="B1888" s="7"/>
    </row>
    <row r="1889" spans="2:2" x14ac:dyDescent="0.25">
      <c r="B1889" s="7"/>
    </row>
    <row r="1890" spans="2:2" x14ac:dyDescent="0.25">
      <c r="B1890" s="7"/>
    </row>
    <row r="1891" spans="2:2" x14ac:dyDescent="0.25">
      <c r="B1891" s="7"/>
    </row>
    <row r="1892" spans="2:2" x14ac:dyDescent="0.25">
      <c r="B1892" s="7"/>
    </row>
    <row r="1893" spans="2:2" x14ac:dyDescent="0.25">
      <c r="B1893" s="7"/>
    </row>
    <row r="1894" spans="2:2" x14ac:dyDescent="0.25">
      <c r="B1894" s="7"/>
    </row>
    <row r="1895" spans="2:2" x14ac:dyDescent="0.25">
      <c r="B1895" s="7"/>
    </row>
    <row r="1896" spans="2:2" x14ac:dyDescent="0.25">
      <c r="B1896" s="7"/>
    </row>
    <row r="1897" spans="2:2" x14ac:dyDescent="0.25">
      <c r="B1897" s="7"/>
    </row>
    <row r="1898" spans="2:2" x14ac:dyDescent="0.25">
      <c r="B1898" s="7"/>
    </row>
    <row r="1899" spans="2:2" x14ac:dyDescent="0.25">
      <c r="B1899" s="7"/>
    </row>
    <row r="1900" spans="2:2" x14ac:dyDescent="0.25">
      <c r="B1900" s="7"/>
    </row>
    <row r="1901" spans="2:2" x14ac:dyDescent="0.25">
      <c r="B1901" s="7"/>
    </row>
    <row r="1902" spans="2:2" x14ac:dyDescent="0.25">
      <c r="B1902" s="7"/>
    </row>
    <row r="1903" spans="2:2" x14ac:dyDescent="0.25">
      <c r="B1903" s="7"/>
    </row>
    <row r="1904" spans="2:2" x14ac:dyDescent="0.25">
      <c r="B1904" s="7"/>
    </row>
    <row r="1905" spans="2:2" x14ac:dyDescent="0.25">
      <c r="B1905" s="7"/>
    </row>
    <row r="1906" spans="2:2" x14ac:dyDescent="0.25">
      <c r="B1906" s="7"/>
    </row>
    <row r="1907" spans="2:2" x14ac:dyDescent="0.25">
      <c r="B1907" s="7"/>
    </row>
    <row r="1908" spans="2:2" x14ac:dyDescent="0.25">
      <c r="B1908" s="7"/>
    </row>
    <row r="1909" spans="2:2" x14ac:dyDescent="0.25">
      <c r="B1909" s="7"/>
    </row>
    <row r="1910" spans="2:2" x14ac:dyDescent="0.25">
      <c r="B1910" s="7"/>
    </row>
    <row r="1911" spans="2:2" x14ac:dyDescent="0.25">
      <c r="B1911" s="7"/>
    </row>
    <row r="1912" spans="2:2" x14ac:dyDescent="0.25">
      <c r="B1912" s="7"/>
    </row>
    <row r="1913" spans="2:2" x14ac:dyDescent="0.25">
      <c r="B1913" s="7"/>
    </row>
    <row r="1914" spans="2:2" x14ac:dyDescent="0.25">
      <c r="B1914" s="7"/>
    </row>
    <row r="1915" spans="2:2" x14ac:dyDescent="0.25">
      <c r="B1915" s="7"/>
    </row>
    <row r="1916" spans="2:2" x14ac:dyDescent="0.25">
      <c r="B1916" s="7"/>
    </row>
    <row r="1917" spans="2:2" x14ac:dyDescent="0.25">
      <c r="B1917" s="7"/>
    </row>
    <row r="1918" spans="2:2" x14ac:dyDescent="0.25">
      <c r="B1918" s="7"/>
    </row>
    <row r="1919" spans="2:2" x14ac:dyDescent="0.25">
      <c r="B1919" s="7"/>
    </row>
    <row r="1920" spans="2:2" x14ac:dyDescent="0.25">
      <c r="B1920" s="7"/>
    </row>
    <row r="1921" spans="2:2" x14ac:dyDescent="0.25">
      <c r="B1921" s="7"/>
    </row>
    <row r="1922" spans="2:2" x14ac:dyDescent="0.25">
      <c r="B1922" s="7"/>
    </row>
    <row r="1923" spans="2:2" x14ac:dyDescent="0.25">
      <c r="B1923" s="7"/>
    </row>
    <row r="1924" spans="2:2" x14ac:dyDescent="0.25">
      <c r="B1924" s="7"/>
    </row>
    <row r="1925" spans="2:2" x14ac:dyDescent="0.25">
      <c r="B1925" s="7"/>
    </row>
    <row r="1926" spans="2:2" x14ac:dyDescent="0.25">
      <c r="B1926" s="7"/>
    </row>
    <row r="1927" spans="2:2" x14ac:dyDescent="0.25">
      <c r="B1927" s="7"/>
    </row>
    <row r="1928" spans="2:2" x14ac:dyDescent="0.25">
      <c r="B1928" s="7"/>
    </row>
    <row r="1929" spans="2:2" x14ac:dyDescent="0.25">
      <c r="B1929" s="7"/>
    </row>
    <row r="1930" spans="2:2" x14ac:dyDescent="0.25">
      <c r="B1930" s="7"/>
    </row>
    <row r="1931" spans="2:2" x14ac:dyDescent="0.25">
      <c r="B1931" s="7"/>
    </row>
    <row r="1932" spans="2:2" x14ac:dyDescent="0.25">
      <c r="B1932" s="7"/>
    </row>
    <row r="1933" spans="2:2" x14ac:dyDescent="0.25">
      <c r="B1933" s="7"/>
    </row>
    <row r="1934" spans="2:2" x14ac:dyDescent="0.25">
      <c r="B1934" s="7"/>
    </row>
    <row r="1935" spans="2:2" x14ac:dyDescent="0.25">
      <c r="B1935" s="7"/>
    </row>
    <row r="1936" spans="2:2" x14ac:dyDescent="0.25">
      <c r="B1936" s="7"/>
    </row>
    <row r="1937" spans="2:2" x14ac:dyDescent="0.25">
      <c r="B1937" s="7"/>
    </row>
    <row r="1938" spans="2:2" x14ac:dyDescent="0.25">
      <c r="B1938" s="7"/>
    </row>
    <row r="1939" spans="2:2" x14ac:dyDescent="0.25">
      <c r="B1939" s="7"/>
    </row>
    <row r="1940" spans="2:2" x14ac:dyDescent="0.25">
      <c r="B1940" s="7"/>
    </row>
    <row r="1941" spans="2:2" x14ac:dyDescent="0.25">
      <c r="B1941" s="7"/>
    </row>
    <row r="1942" spans="2:2" x14ac:dyDescent="0.25">
      <c r="B1942" s="7"/>
    </row>
    <row r="1943" spans="2:2" x14ac:dyDescent="0.25">
      <c r="B1943" s="7"/>
    </row>
    <row r="1944" spans="2:2" x14ac:dyDescent="0.25">
      <c r="B1944" s="7"/>
    </row>
    <row r="1945" spans="2:2" x14ac:dyDescent="0.25">
      <c r="B1945" s="7"/>
    </row>
    <row r="1946" spans="2:2" x14ac:dyDescent="0.25">
      <c r="B1946" s="7"/>
    </row>
    <row r="1947" spans="2:2" x14ac:dyDescent="0.25">
      <c r="B1947" s="7"/>
    </row>
    <row r="1948" spans="2:2" x14ac:dyDescent="0.25">
      <c r="B1948" s="7"/>
    </row>
    <row r="1949" spans="2:2" x14ac:dyDescent="0.25">
      <c r="B1949" s="7"/>
    </row>
    <row r="1950" spans="2:2" x14ac:dyDescent="0.25">
      <c r="B1950" s="7"/>
    </row>
    <row r="1951" spans="2:2" x14ac:dyDescent="0.25">
      <c r="B1951" s="7"/>
    </row>
    <row r="1952" spans="2:2" x14ac:dyDescent="0.25">
      <c r="B1952" s="7"/>
    </row>
    <row r="1953" spans="2:2" x14ac:dyDescent="0.25">
      <c r="B1953" s="7"/>
    </row>
    <row r="1954" spans="2:2" x14ac:dyDescent="0.25">
      <c r="B1954" s="7"/>
    </row>
    <row r="1955" spans="2:2" x14ac:dyDescent="0.25">
      <c r="B1955" s="7"/>
    </row>
    <row r="1956" spans="2:2" x14ac:dyDescent="0.25">
      <c r="B1956" s="7"/>
    </row>
    <row r="1957" spans="2:2" x14ac:dyDescent="0.25">
      <c r="B1957" s="7"/>
    </row>
    <row r="1958" spans="2:2" x14ac:dyDescent="0.25">
      <c r="B1958" s="7"/>
    </row>
    <row r="1959" spans="2:2" x14ac:dyDescent="0.25">
      <c r="B1959" s="7"/>
    </row>
    <row r="1960" spans="2:2" x14ac:dyDescent="0.25">
      <c r="B1960" s="7"/>
    </row>
    <row r="1961" spans="2:2" x14ac:dyDescent="0.25">
      <c r="B1961" s="7"/>
    </row>
    <row r="1962" spans="2:2" x14ac:dyDescent="0.25">
      <c r="B1962" s="7"/>
    </row>
    <row r="1963" spans="2:2" x14ac:dyDescent="0.25">
      <c r="B1963" s="7"/>
    </row>
    <row r="1964" spans="2:2" x14ac:dyDescent="0.25">
      <c r="B1964" s="7"/>
    </row>
    <row r="1965" spans="2:2" x14ac:dyDescent="0.25">
      <c r="B1965" s="7"/>
    </row>
    <row r="1966" spans="2:2" x14ac:dyDescent="0.25">
      <c r="B1966" s="7"/>
    </row>
    <row r="1967" spans="2:2" x14ac:dyDescent="0.25">
      <c r="B1967" s="7"/>
    </row>
    <row r="1968" spans="2:2" x14ac:dyDescent="0.25">
      <c r="B1968" s="7"/>
    </row>
    <row r="1969" spans="2:2" x14ac:dyDescent="0.25">
      <c r="B1969" s="7"/>
    </row>
    <row r="1970" spans="2:2" x14ac:dyDescent="0.25">
      <c r="B1970" s="7"/>
    </row>
    <row r="1971" spans="2:2" x14ac:dyDescent="0.25">
      <c r="B1971" s="7"/>
    </row>
    <row r="1972" spans="2:2" x14ac:dyDescent="0.25">
      <c r="B1972" s="7"/>
    </row>
    <row r="1973" spans="2:2" x14ac:dyDescent="0.25">
      <c r="B1973" s="7"/>
    </row>
    <row r="1974" spans="2:2" x14ac:dyDescent="0.25">
      <c r="B1974" s="7"/>
    </row>
    <row r="1975" spans="2:2" x14ac:dyDescent="0.25">
      <c r="B1975" s="7"/>
    </row>
    <row r="1976" spans="2:2" x14ac:dyDescent="0.25">
      <c r="B1976" s="7"/>
    </row>
    <row r="1977" spans="2:2" x14ac:dyDescent="0.25">
      <c r="B1977" s="7"/>
    </row>
    <row r="1978" spans="2:2" x14ac:dyDescent="0.25">
      <c r="B1978" s="7"/>
    </row>
    <row r="1979" spans="2:2" x14ac:dyDescent="0.25">
      <c r="B1979" s="7"/>
    </row>
    <row r="1980" spans="2:2" x14ac:dyDescent="0.25">
      <c r="B1980" s="7"/>
    </row>
    <row r="1981" spans="2:2" x14ac:dyDescent="0.25">
      <c r="B1981" s="7"/>
    </row>
    <row r="1982" spans="2:2" x14ac:dyDescent="0.25">
      <c r="B1982" s="7"/>
    </row>
    <row r="1983" spans="2:2" x14ac:dyDescent="0.25">
      <c r="B1983" s="7"/>
    </row>
    <row r="1984" spans="2:2" x14ac:dyDescent="0.25">
      <c r="B1984" s="7"/>
    </row>
    <row r="1985" spans="2:2" x14ac:dyDescent="0.25">
      <c r="B1985" s="7"/>
    </row>
    <row r="1986" spans="2:2" x14ac:dyDescent="0.25">
      <c r="B1986" s="7"/>
    </row>
    <row r="1987" spans="2:2" x14ac:dyDescent="0.25">
      <c r="B1987" s="7"/>
    </row>
    <row r="1988" spans="2:2" x14ac:dyDescent="0.25">
      <c r="B1988" s="7"/>
    </row>
    <row r="1989" spans="2:2" x14ac:dyDescent="0.25">
      <c r="B1989" s="7"/>
    </row>
    <row r="1990" spans="2:2" x14ac:dyDescent="0.25">
      <c r="B1990" s="7"/>
    </row>
    <row r="1991" spans="2:2" x14ac:dyDescent="0.25">
      <c r="B1991" s="7"/>
    </row>
    <row r="1992" spans="2:2" x14ac:dyDescent="0.25">
      <c r="B1992" s="7"/>
    </row>
    <row r="1993" spans="2:2" x14ac:dyDescent="0.25">
      <c r="B1993" s="7"/>
    </row>
    <row r="1994" spans="2:2" x14ac:dyDescent="0.25">
      <c r="B1994" s="7"/>
    </row>
    <row r="1995" spans="2:2" x14ac:dyDescent="0.25">
      <c r="B1995" s="7"/>
    </row>
    <row r="1996" spans="2:2" x14ac:dyDescent="0.25">
      <c r="B1996" s="7"/>
    </row>
    <row r="1997" spans="2:2" x14ac:dyDescent="0.25">
      <c r="B1997" s="7"/>
    </row>
    <row r="1998" spans="2:2" x14ac:dyDescent="0.25">
      <c r="B1998" s="7"/>
    </row>
    <row r="1999" spans="2:2" x14ac:dyDescent="0.25">
      <c r="B1999" s="7"/>
    </row>
    <row r="2000" spans="2:2" x14ac:dyDescent="0.25">
      <c r="B2000" s="7"/>
    </row>
    <row r="2001" spans="2:2" x14ac:dyDescent="0.25">
      <c r="B2001" s="7"/>
    </row>
    <row r="2002" spans="2:2" x14ac:dyDescent="0.25">
      <c r="B2002" s="7"/>
    </row>
    <row r="2003" spans="2:2" x14ac:dyDescent="0.25">
      <c r="B2003" s="7"/>
    </row>
    <row r="2004" spans="2:2" x14ac:dyDescent="0.25">
      <c r="B2004" s="7"/>
    </row>
    <row r="2005" spans="2:2" x14ac:dyDescent="0.25">
      <c r="B2005" s="7"/>
    </row>
    <row r="2006" spans="2:2" x14ac:dyDescent="0.25">
      <c r="B2006" s="7"/>
    </row>
    <row r="2007" spans="2:2" x14ac:dyDescent="0.25">
      <c r="B2007" s="7"/>
    </row>
    <row r="2008" spans="2:2" x14ac:dyDescent="0.25">
      <c r="B2008" s="7"/>
    </row>
    <row r="2009" spans="2:2" x14ac:dyDescent="0.25">
      <c r="B2009" s="7"/>
    </row>
    <row r="2010" spans="2:2" x14ac:dyDescent="0.25">
      <c r="B2010" s="7"/>
    </row>
    <row r="2011" spans="2:2" x14ac:dyDescent="0.25">
      <c r="B2011" s="7"/>
    </row>
    <row r="2012" spans="2:2" x14ac:dyDescent="0.25">
      <c r="B2012" s="7"/>
    </row>
    <row r="2013" spans="2:2" x14ac:dyDescent="0.25">
      <c r="B2013" s="7"/>
    </row>
    <row r="2014" spans="2:2" x14ac:dyDescent="0.25">
      <c r="B2014" s="7"/>
    </row>
    <row r="2015" spans="2:2" x14ac:dyDescent="0.25">
      <c r="B2015" s="7"/>
    </row>
    <row r="2016" spans="2:2" x14ac:dyDescent="0.25">
      <c r="B2016" s="7"/>
    </row>
    <row r="2017" spans="2:2" x14ac:dyDescent="0.25">
      <c r="B2017" s="7"/>
    </row>
    <row r="2018" spans="2:2" x14ac:dyDescent="0.25">
      <c r="B2018" s="7"/>
    </row>
    <row r="2019" spans="2:2" x14ac:dyDescent="0.25">
      <c r="B2019" s="7"/>
    </row>
    <row r="2020" spans="2:2" x14ac:dyDescent="0.25">
      <c r="B2020" s="7"/>
    </row>
    <row r="2021" spans="2:2" x14ac:dyDescent="0.25">
      <c r="B2021" s="7"/>
    </row>
    <row r="2022" spans="2:2" x14ac:dyDescent="0.25">
      <c r="B2022" s="7"/>
    </row>
    <row r="2023" spans="2:2" x14ac:dyDescent="0.25">
      <c r="B2023" s="7"/>
    </row>
    <row r="2024" spans="2:2" x14ac:dyDescent="0.25">
      <c r="B2024" s="7"/>
    </row>
    <row r="2025" spans="2:2" x14ac:dyDescent="0.25">
      <c r="B2025" s="7"/>
    </row>
    <row r="2026" spans="2:2" x14ac:dyDescent="0.25">
      <c r="B2026" s="7"/>
    </row>
    <row r="2027" spans="2:2" x14ac:dyDescent="0.25">
      <c r="B2027" s="7"/>
    </row>
    <row r="2028" spans="2:2" x14ac:dyDescent="0.25">
      <c r="B2028" s="7"/>
    </row>
    <row r="2029" spans="2:2" x14ac:dyDescent="0.25">
      <c r="B2029" s="7"/>
    </row>
    <row r="2030" spans="2:2" x14ac:dyDescent="0.25">
      <c r="B2030" s="7"/>
    </row>
    <row r="2031" spans="2:2" x14ac:dyDescent="0.25">
      <c r="B2031" s="7"/>
    </row>
    <row r="2032" spans="2:2" x14ac:dyDescent="0.25">
      <c r="B2032" s="7"/>
    </row>
    <row r="2033" spans="2:2" x14ac:dyDescent="0.25">
      <c r="B2033" s="7"/>
    </row>
    <row r="2034" spans="2:2" x14ac:dyDescent="0.25">
      <c r="B2034" s="7"/>
    </row>
    <row r="2035" spans="2:2" x14ac:dyDescent="0.25">
      <c r="B2035" s="7"/>
    </row>
    <row r="2036" spans="2:2" x14ac:dyDescent="0.25">
      <c r="B2036" s="7"/>
    </row>
    <row r="2037" spans="2:2" x14ac:dyDescent="0.25">
      <c r="B2037" s="7"/>
    </row>
    <row r="2038" spans="2:2" x14ac:dyDescent="0.25">
      <c r="B2038" s="7"/>
    </row>
    <row r="2039" spans="2:2" x14ac:dyDescent="0.25">
      <c r="B2039" s="7"/>
    </row>
    <row r="2040" spans="2:2" x14ac:dyDescent="0.25">
      <c r="B2040" s="7"/>
    </row>
    <row r="2041" spans="2:2" x14ac:dyDescent="0.25">
      <c r="B2041" s="7"/>
    </row>
    <row r="2042" spans="2:2" x14ac:dyDescent="0.25">
      <c r="B2042" s="7"/>
    </row>
    <row r="2043" spans="2:2" x14ac:dyDescent="0.25">
      <c r="B2043" s="7"/>
    </row>
    <row r="2044" spans="2:2" x14ac:dyDescent="0.25">
      <c r="B2044" s="7"/>
    </row>
    <row r="2045" spans="2:2" x14ac:dyDescent="0.25">
      <c r="B2045" s="7"/>
    </row>
    <row r="2046" spans="2:2" x14ac:dyDescent="0.25">
      <c r="B2046" s="7"/>
    </row>
    <row r="2047" spans="2:2" x14ac:dyDescent="0.25">
      <c r="B2047" s="7"/>
    </row>
    <row r="2048" spans="2:2" x14ac:dyDescent="0.25">
      <c r="B2048" s="7"/>
    </row>
    <row r="2049" spans="2:2" x14ac:dyDescent="0.25">
      <c r="B2049" s="7"/>
    </row>
    <row r="2050" spans="2:2" x14ac:dyDescent="0.25">
      <c r="B2050" s="7"/>
    </row>
    <row r="2051" spans="2:2" x14ac:dyDescent="0.25">
      <c r="B2051" s="7"/>
    </row>
    <row r="2052" spans="2:2" x14ac:dyDescent="0.25">
      <c r="B2052" s="7"/>
    </row>
    <row r="2053" spans="2:2" x14ac:dyDescent="0.25">
      <c r="B2053" s="7"/>
    </row>
    <row r="2054" spans="2:2" x14ac:dyDescent="0.25">
      <c r="B2054" s="7"/>
    </row>
    <row r="2055" spans="2:2" x14ac:dyDescent="0.25">
      <c r="B2055" s="7"/>
    </row>
    <row r="2056" spans="2:2" x14ac:dyDescent="0.25">
      <c r="B2056" s="7"/>
    </row>
    <row r="2057" spans="2:2" x14ac:dyDescent="0.25">
      <c r="B2057" s="7"/>
    </row>
    <row r="2058" spans="2:2" x14ac:dyDescent="0.25">
      <c r="B2058" s="7"/>
    </row>
    <row r="2059" spans="2:2" x14ac:dyDescent="0.25">
      <c r="B2059" s="7"/>
    </row>
    <row r="2060" spans="2:2" x14ac:dyDescent="0.25">
      <c r="B2060" s="7"/>
    </row>
    <row r="2061" spans="2:2" x14ac:dyDescent="0.25">
      <c r="B2061" s="7"/>
    </row>
    <row r="2062" spans="2:2" x14ac:dyDescent="0.25">
      <c r="B2062" s="7"/>
    </row>
    <row r="2063" spans="2:2" x14ac:dyDescent="0.25">
      <c r="B2063" s="7"/>
    </row>
    <row r="2064" spans="2:2" x14ac:dyDescent="0.25">
      <c r="B2064" s="7"/>
    </row>
    <row r="2065" spans="2:2" x14ac:dyDescent="0.25">
      <c r="B2065" s="7"/>
    </row>
    <row r="2066" spans="2:2" x14ac:dyDescent="0.25">
      <c r="B2066" s="7"/>
    </row>
    <row r="2067" spans="2:2" x14ac:dyDescent="0.25">
      <c r="B2067" s="7"/>
    </row>
    <row r="2068" spans="2:2" x14ac:dyDescent="0.25">
      <c r="B2068" s="7"/>
    </row>
    <row r="2069" spans="2:2" x14ac:dyDescent="0.25">
      <c r="B2069" s="7"/>
    </row>
    <row r="2070" spans="2:2" x14ac:dyDescent="0.25">
      <c r="B2070" s="7"/>
    </row>
    <row r="2071" spans="2:2" x14ac:dyDescent="0.25">
      <c r="B2071" s="7"/>
    </row>
    <row r="2072" spans="2:2" x14ac:dyDescent="0.25">
      <c r="B2072" s="7"/>
    </row>
    <row r="2073" spans="2:2" x14ac:dyDescent="0.25">
      <c r="B2073" s="7"/>
    </row>
    <row r="2074" spans="2:2" x14ac:dyDescent="0.25">
      <c r="B2074" s="7"/>
    </row>
    <row r="2075" spans="2:2" x14ac:dyDescent="0.25">
      <c r="B2075" s="7"/>
    </row>
    <row r="2076" spans="2:2" x14ac:dyDescent="0.25">
      <c r="B2076" s="7"/>
    </row>
    <row r="2077" spans="2:2" x14ac:dyDescent="0.25">
      <c r="B2077" s="7"/>
    </row>
    <row r="2078" spans="2:2" x14ac:dyDescent="0.25">
      <c r="B2078" s="7"/>
    </row>
    <row r="2079" spans="2:2" x14ac:dyDescent="0.25">
      <c r="B2079" s="7"/>
    </row>
    <row r="2080" spans="2:2" x14ac:dyDescent="0.25">
      <c r="B2080" s="7"/>
    </row>
    <row r="2081" spans="2:2" x14ac:dyDescent="0.25">
      <c r="B2081" s="7"/>
    </row>
    <row r="2082" spans="2:2" x14ac:dyDescent="0.25">
      <c r="B2082" s="7"/>
    </row>
    <row r="2083" spans="2:2" x14ac:dyDescent="0.25">
      <c r="B2083" s="7"/>
    </row>
    <row r="2084" spans="2:2" x14ac:dyDescent="0.25">
      <c r="B2084" s="7"/>
    </row>
    <row r="2085" spans="2:2" x14ac:dyDescent="0.25">
      <c r="B2085" s="7"/>
    </row>
    <row r="2086" spans="2:2" x14ac:dyDescent="0.25">
      <c r="B2086" s="7"/>
    </row>
    <row r="2087" spans="2:2" x14ac:dyDescent="0.25">
      <c r="B2087" s="7"/>
    </row>
    <row r="2088" spans="2:2" x14ac:dyDescent="0.25">
      <c r="B2088" s="7"/>
    </row>
    <row r="2089" spans="2:2" x14ac:dyDescent="0.25">
      <c r="B2089" s="7"/>
    </row>
    <row r="2090" spans="2:2" x14ac:dyDescent="0.25">
      <c r="B2090" s="7"/>
    </row>
    <row r="2091" spans="2:2" x14ac:dyDescent="0.25">
      <c r="B2091" s="7"/>
    </row>
    <row r="2092" spans="2:2" x14ac:dyDescent="0.25">
      <c r="B2092" s="7"/>
    </row>
    <row r="2093" spans="2:2" x14ac:dyDescent="0.25">
      <c r="B2093" s="7"/>
    </row>
    <row r="2094" spans="2:2" x14ac:dyDescent="0.25">
      <c r="B2094" s="7"/>
    </row>
    <row r="2095" spans="2:2" x14ac:dyDescent="0.25">
      <c r="B2095" s="7"/>
    </row>
    <row r="2096" spans="2:2" x14ac:dyDescent="0.25">
      <c r="B2096" s="7"/>
    </row>
    <row r="2097" spans="2:2" x14ac:dyDescent="0.25">
      <c r="B2097" s="7"/>
    </row>
    <row r="2098" spans="2:2" x14ac:dyDescent="0.25">
      <c r="B2098" s="7"/>
    </row>
    <row r="2099" spans="2:2" x14ac:dyDescent="0.25">
      <c r="B2099" s="7"/>
    </row>
    <row r="2100" spans="2:2" x14ac:dyDescent="0.25">
      <c r="B2100" s="7"/>
    </row>
    <row r="2101" spans="2:2" x14ac:dyDescent="0.25">
      <c r="B2101" s="7"/>
    </row>
    <row r="2102" spans="2:2" x14ac:dyDescent="0.25">
      <c r="B2102" s="7"/>
    </row>
    <row r="2103" spans="2:2" x14ac:dyDescent="0.25">
      <c r="B2103" s="7"/>
    </row>
    <row r="2104" spans="2:2" x14ac:dyDescent="0.25">
      <c r="B2104" s="7"/>
    </row>
    <row r="2105" spans="2:2" x14ac:dyDescent="0.25">
      <c r="B2105" s="7"/>
    </row>
    <row r="2106" spans="2:2" x14ac:dyDescent="0.25">
      <c r="B2106" s="7"/>
    </row>
    <row r="2107" spans="2:2" x14ac:dyDescent="0.25">
      <c r="B2107" s="7"/>
    </row>
    <row r="2108" spans="2:2" x14ac:dyDescent="0.25">
      <c r="B2108" s="7"/>
    </row>
    <row r="2109" spans="2:2" x14ac:dyDescent="0.25">
      <c r="B2109" s="7"/>
    </row>
    <row r="2110" spans="2:2" x14ac:dyDescent="0.25">
      <c r="B2110" s="7"/>
    </row>
    <row r="2111" spans="2:2" x14ac:dyDescent="0.25">
      <c r="B2111" s="7"/>
    </row>
    <row r="2112" spans="2:2" x14ac:dyDescent="0.25">
      <c r="B2112" s="7"/>
    </row>
    <row r="2113" spans="2:2" x14ac:dyDescent="0.25">
      <c r="B2113" s="7"/>
    </row>
    <row r="2114" spans="2:2" x14ac:dyDescent="0.25">
      <c r="B2114" s="7"/>
    </row>
    <row r="2115" spans="2:2" x14ac:dyDescent="0.25">
      <c r="B2115" s="7"/>
    </row>
    <row r="2116" spans="2:2" x14ac:dyDescent="0.25">
      <c r="B2116" s="7"/>
    </row>
    <row r="2117" spans="2:2" x14ac:dyDescent="0.25">
      <c r="B2117" s="7"/>
    </row>
    <row r="2118" spans="2:2" x14ac:dyDescent="0.25">
      <c r="B2118" s="7"/>
    </row>
    <row r="2119" spans="2:2" x14ac:dyDescent="0.25">
      <c r="B2119" s="7"/>
    </row>
    <row r="2120" spans="2:2" x14ac:dyDescent="0.25">
      <c r="B2120" s="7"/>
    </row>
    <row r="2121" spans="2:2" x14ac:dyDescent="0.25">
      <c r="B2121" s="7"/>
    </row>
    <row r="2122" spans="2:2" x14ac:dyDescent="0.25">
      <c r="B2122" s="7"/>
    </row>
    <row r="2123" spans="2:2" x14ac:dyDescent="0.25">
      <c r="B2123" s="7"/>
    </row>
    <row r="2124" spans="2:2" x14ac:dyDescent="0.25">
      <c r="B2124" s="7"/>
    </row>
    <row r="2125" spans="2:2" x14ac:dyDescent="0.25">
      <c r="B2125" s="7"/>
    </row>
    <row r="2126" spans="2:2" x14ac:dyDescent="0.25">
      <c r="B2126" s="7"/>
    </row>
    <row r="2127" spans="2:2" x14ac:dyDescent="0.25">
      <c r="B2127" s="7"/>
    </row>
    <row r="2128" spans="2:2" x14ac:dyDescent="0.25">
      <c r="B2128" s="7"/>
    </row>
    <row r="2129" spans="2:2" x14ac:dyDescent="0.25">
      <c r="B2129" s="7"/>
    </row>
    <row r="2130" spans="2:2" x14ac:dyDescent="0.25">
      <c r="B2130" s="7"/>
    </row>
    <row r="2131" spans="2:2" x14ac:dyDescent="0.25">
      <c r="B2131" s="7"/>
    </row>
    <row r="2132" spans="2:2" x14ac:dyDescent="0.25">
      <c r="B2132" s="7"/>
    </row>
    <row r="2133" spans="2:2" x14ac:dyDescent="0.25">
      <c r="B2133" s="7"/>
    </row>
    <row r="2134" spans="2:2" x14ac:dyDescent="0.25">
      <c r="B2134" s="7"/>
    </row>
    <row r="2135" spans="2:2" x14ac:dyDescent="0.25">
      <c r="B2135" s="7"/>
    </row>
    <row r="2136" spans="2:2" x14ac:dyDescent="0.25">
      <c r="B2136" s="7"/>
    </row>
    <row r="2137" spans="2:2" x14ac:dyDescent="0.25">
      <c r="B2137" s="7"/>
    </row>
    <row r="2138" spans="2:2" x14ac:dyDescent="0.25">
      <c r="B2138" s="7"/>
    </row>
    <row r="2139" spans="2:2" x14ac:dyDescent="0.25">
      <c r="B2139" s="7"/>
    </row>
    <row r="2140" spans="2:2" x14ac:dyDescent="0.25">
      <c r="B2140" s="7"/>
    </row>
    <row r="2141" spans="2:2" x14ac:dyDescent="0.25">
      <c r="B2141" s="7"/>
    </row>
    <row r="2142" spans="2:2" x14ac:dyDescent="0.25">
      <c r="B2142" s="7"/>
    </row>
    <row r="2143" spans="2:2" x14ac:dyDescent="0.25">
      <c r="B2143" s="7"/>
    </row>
    <row r="2144" spans="2:2" x14ac:dyDescent="0.25">
      <c r="B2144" s="7"/>
    </row>
    <row r="2145" spans="2:2" x14ac:dyDescent="0.25">
      <c r="B2145" s="7"/>
    </row>
    <row r="2146" spans="2:2" x14ac:dyDescent="0.25">
      <c r="B2146" s="7"/>
    </row>
    <row r="2147" spans="2:2" x14ac:dyDescent="0.25">
      <c r="B2147" s="7"/>
    </row>
    <row r="2148" spans="2:2" x14ac:dyDescent="0.25">
      <c r="B2148" s="7"/>
    </row>
    <row r="2149" spans="2:2" x14ac:dyDescent="0.25">
      <c r="B2149" s="7"/>
    </row>
    <row r="2150" spans="2:2" x14ac:dyDescent="0.25">
      <c r="B2150" s="7"/>
    </row>
    <row r="2151" spans="2:2" x14ac:dyDescent="0.25">
      <c r="B2151" s="7"/>
    </row>
    <row r="2152" spans="2:2" x14ac:dyDescent="0.25">
      <c r="B2152" s="7"/>
    </row>
    <row r="2153" spans="2:2" x14ac:dyDescent="0.25">
      <c r="B2153" s="7"/>
    </row>
    <row r="2154" spans="2:2" x14ac:dyDescent="0.25">
      <c r="B2154" s="7"/>
    </row>
    <row r="2155" spans="2:2" x14ac:dyDescent="0.25">
      <c r="B2155" s="7"/>
    </row>
    <row r="2156" spans="2:2" x14ac:dyDescent="0.25">
      <c r="B2156" s="7"/>
    </row>
    <row r="2157" spans="2:2" x14ac:dyDescent="0.25">
      <c r="B2157" s="7"/>
    </row>
    <row r="2158" spans="2:2" x14ac:dyDescent="0.25">
      <c r="B2158" s="7"/>
    </row>
    <row r="2159" spans="2:2" x14ac:dyDescent="0.25">
      <c r="B2159" s="7"/>
    </row>
    <row r="2160" spans="2:2" x14ac:dyDescent="0.25">
      <c r="B2160" s="7"/>
    </row>
    <row r="2161" spans="2:2" x14ac:dyDescent="0.25">
      <c r="B2161" s="7"/>
    </row>
    <row r="2162" spans="2:2" x14ac:dyDescent="0.25">
      <c r="B2162" s="7"/>
    </row>
    <row r="2163" spans="2:2" x14ac:dyDescent="0.25">
      <c r="B2163" s="7"/>
    </row>
    <row r="2164" spans="2:2" x14ac:dyDescent="0.25">
      <c r="B2164" s="7"/>
    </row>
    <row r="2165" spans="2:2" x14ac:dyDescent="0.25">
      <c r="B2165" s="7"/>
    </row>
    <row r="2166" spans="2:2" x14ac:dyDescent="0.25">
      <c r="B2166" s="7"/>
    </row>
    <row r="2167" spans="2:2" x14ac:dyDescent="0.25">
      <c r="B2167" s="7"/>
    </row>
    <row r="2168" spans="2:2" x14ac:dyDescent="0.25">
      <c r="B2168" s="7"/>
    </row>
    <row r="2169" spans="2:2" x14ac:dyDescent="0.25">
      <c r="B2169" s="7"/>
    </row>
    <row r="2170" spans="2:2" x14ac:dyDescent="0.25">
      <c r="B2170" s="7"/>
    </row>
    <row r="2171" spans="2:2" x14ac:dyDescent="0.25">
      <c r="B2171" s="7"/>
    </row>
    <row r="2172" spans="2:2" x14ac:dyDescent="0.25">
      <c r="B2172" s="7"/>
    </row>
    <row r="2173" spans="2:2" x14ac:dyDescent="0.25">
      <c r="B2173" s="7"/>
    </row>
    <row r="2174" spans="2:2" x14ac:dyDescent="0.25">
      <c r="B2174" s="7"/>
    </row>
    <row r="2175" spans="2:2" x14ac:dyDescent="0.25">
      <c r="B2175" s="7"/>
    </row>
    <row r="2176" spans="2:2" x14ac:dyDescent="0.25">
      <c r="B2176" s="7"/>
    </row>
    <row r="2177" spans="2:2" x14ac:dyDescent="0.25">
      <c r="B2177" s="7"/>
    </row>
    <row r="2178" spans="2:2" x14ac:dyDescent="0.25">
      <c r="B2178" s="7"/>
    </row>
    <row r="2179" spans="2:2" x14ac:dyDescent="0.25">
      <c r="B2179" s="7"/>
    </row>
    <row r="2180" spans="2:2" x14ac:dyDescent="0.25">
      <c r="B2180" s="7"/>
    </row>
    <row r="2181" spans="2:2" x14ac:dyDescent="0.25">
      <c r="B2181" s="7"/>
    </row>
    <row r="2182" spans="2:2" x14ac:dyDescent="0.25">
      <c r="B2182" s="7"/>
    </row>
    <row r="2183" spans="2:2" x14ac:dyDescent="0.25">
      <c r="B2183" s="7"/>
    </row>
    <row r="2184" spans="2:2" x14ac:dyDescent="0.25">
      <c r="B2184" s="7"/>
    </row>
    <row r="2185" spans="2:2" x14ac:dyDescent="0.25">
      <c r="B2185" s="7"/>
    </row>
    <row r="2186" spans="2:2" x14ac:dyDescent="0.25">
      <c r="B2186" s="7"/>
    </row>
    <row r="2187" spans="2:2" x14ac:dyDescent="0.25">
      <c r="B2187" s="7"/>
    </row>
    <row r="2188" spans="2:2" x14ac:dyDescent="0.25">
      <c r="B2188" s="7"/>
    </row>
    <row r="2189" spans="2:2" x14ac:dyDescent="0.25">
      <c r="B2189" s="7"/>
    </row>
    <row r="2190" spans="2:2" x14ac:dyDescent="0.25">
      <c r="B2190" s="7"/>
    </row>
    <row r="2191" spans="2:2" x14ac:dyDescent="0.25">
      <c r="B2191" s="7"/>
    </row>
    <row r="2192" spans="2:2" x14ac:dyDescent="0.25">
      <c r="B2192" s="7"/>
    </row>
    <row r="2193" spans="2:2" x14ac:dyDescent="0.25">
      <c r="B2193" s="7"/>
    </row>
    <row r="2194" spans="2:2" x14ac:dyDescent="0.25">
      <c r="B2194" s="7"/>
    </row>
    <row r="2195" spans="2:2" x14ac:dyDescent="0.25">
      <c r="B2195" s="7"/>
    </row>
    <row r="2196" spans="2:2" x14ac:dyDescent="0.25">
      <c r="B2196" s="7"/>
    </row>
    <row r="2197" spans="2:2" x14ac:dyDescent="0.25">
      <c r="B2197" s="7"/>
    </row>
    <row r="2198" spans="2:2" x14ac:dyDescent="0.25">
      <c r="B2198" s="7"/>
    </row>
    <row r="2199" spans="2:2" x14ac:dyDescent="0.25">
      <c r="B2199" s="7"/>
    </row>
    <row r="2200" spans="2:2" x14ac:dyDescent="0.25">
      <c r="B2200" s="7"/>
    </row>
    <row r="2201" spans="2:2" x14ac:dyDescent="0.25">
      <c r="B2201" s="7"/>
    </row>
    <row r="2202" spans="2:2" x14ac:dyDescent="0.25">
      <c r="B2202" s="7"/>
    </row>
    <row r="2203" spans="2:2" x14ac:dyDescent="0.25">
      <c r="B2203" s="7"/>
    </row>
    <row r="2204" spans="2:2" x14ac:dyDescent="0.25">
      <c r="B2204" s="7"/>
    </row>
    <row r="2205" spans="2:2" x14ac:dyDescent="0.25">
      <c r="B2205" s="7"/>
    </row>
    <row r="2206" spans="2:2" x14ac:dyDescent="0.25">
      <c r="B2206" s="7"/>
    </row>
    <row r="2207" spans="2:2" x14ac:dyDescent="0.25">
      <c r="B2207" s="7"/>
    </row>
    <row r="2208" spans="2:2" x14ac:dyDescent="0.25">
      <c r="B2208" s="7"/>
    </row>
    <row r="2209" spans="2:2" x14ac:dyDescent="0.25">
      <c r="B2209" s="7"/>
    </row>
    <row r="2210" spans="2:2" x14ac:dyDescent="0.25">
      <c r="B2210" s="7"/>
    </row>
    <row r="2211" spans="2:2" x14ac:dyDescent="0.25">
      <c r="B2211" s="7"/>
    </row>
    <row r="2212" spans="2:2" x14ac:dyDescent="0.25">
      <c r="B2212" s="7"/>
    </row>
    <row r="2213" spans="2:2" x14ac:dyDescent="0.25">
      <c r="B2213" s="7"/>
    </row>
    <row r="2214" spans="2:2" x14ac:dyDescent="0.25">
      <c r="B2214" s="7"/>
    </row>
    <row r="2215" spans="2:2" x14ac:dyDescent="0.25">
      <c r="B2215" s="7"/>
    </row>
    <row r="2216" spans="2:2" x14ac:dyDescent="0.25">
      <c r="B2216" s="7"/>
    </row>
    <row r="2217" spans="2:2" x14ac:dyDescent="0.25">
      <c r="B2217" s="7"/>
    </row>
    <row r="2218" spans="2:2" x14ac:dyDescent="0.25">
      <c r="B2218" s="7"/>
    </row>
    <row r="2219" spans="2:2" x14ac:dyDescent="0.25">
      <c r="B2219" s="7"/>
    </row>
    <row r="2220" spans="2:2" x14ac:dyDescent="0.25">
      <c r="B2220" s="7"/>
    </row>
    <row r="2221" spans="2:2" x14ac:dyDescent="0.25">
      <c r="B2221" s="7"/>
    </row>
    <row r="2222" spans="2:2" x14ac:dyDescent="0.25">
      <c r="B2222" s="7"/>
    </row>
    <row r="2223" spans="2:2" x14ac:dyDescent="0.25">
      <c r="B2223" s="7"/>
    </row>
    <row r="2224" spans="2:2" x14ac:dyDescent="0.25">
      <c r="B2224" s="7"/>
    </row>
    <row r="2225" spans="2:2" x14ac:dyDescent="0.25">
      <c r="B2225" s="7"/>
    </row>
    <row r="2226" spans="2:2" x14ac:dyDescent="0.25">
      <c r="B2226" s="7"/>
    </row>
    <row r="2227" spans="2:2" x14ac:dyDescent="0.25">
      <c r="B2227" s="7"/>
    </row>
    <row r="2228" spans="2:2" x14ac:dyDescent="0.25">
      <c r="B2228" s="7"/>
    </row>
    <row r="2229" spans="2:2" x14ac:dyDescent="0.25">
      <c r="B2229" s="7"/>
    </row>
    <row r="2230" spans="2:2" x14ac:dyDescent="0.25">
      <c r="B2230" s="7"/>
    </row>
    <row r="2231" spans="2:2" x14ac:dyDescent="0.25">
      <c r="B2231" s="7"/>
    </row>
    <row r="2232" spans="2:2" x14ac:dyDescent="0.25">
      <c r="B2232" s="7"/>
    </row>
    <row r="2233" spans="2:2" x14ac:dyDescent="0.25">
      <c r="B2233" s="7"/>
    </row>
    <row r="2234" spans="2:2" x14ac:dyDescent="0.25">
      <c r="B2234" s="7"/>
    </row>
    <row r="2235" spans="2:2" x14ac:dyDescent="0.25">
      <c r="B2235" s="7"/>
    </row>
    <row r="2236" spans="2:2" x14ac:dyDescent="0.25">
      <c r="B2236" s="7"/>
    </row>
    <row r="2237" spans="2:2" x14ac:dyDescent="0.25">
      <c r="B2237" s="7"/>
    </row>
    <row r="2238" spans="2:2" x14ac:dyDescent="0.25">
      <c r="B2238" s="7"/>
    </row>
    <row r="2239" spans="2:2" x14ac:dyDescent="0.25">
      <c r="B2239" s="7"/>
    </row>
    <row r="2240" spans="2:2" x14ac:dyDescent="0.25">
      <c r="B2240" s="7"/>
    </row>
    <row r="2241" spans="2:2" x14ac:dyDescent="0.25">
      <c r="B2241" s="7"/>
    </row>
    <row r="2242" spans="2:2" x14ac:dyDescent="0.25">
      <c r="B2242" s="7"/>
    </row>
    <row r="2243" spans="2:2" x14ac:dyDescent="0.25">
      <c r="B2243" s="7"/>
    </row>
    <row r="2244" spans="2:2" x14ac:dyDescent="0.25">
      <c r="B2244" s="7"/>
    </row>
    <row r="2245" spans="2:2" x14ac:dyDescent="0.25">
      <c r="B2245" s="7"/>
    </row>
    <row r="2246" spans="2:2" x14ac:dyDescent="0.25">
      <c r="B2246" s="7"/>
    </row>
    <row r="2247" spans="2:2" x14ac:dyDescent="0.25">
      <c r="B2247" s="7"/>
    </row>
    <row r="2248" spans="2:2" x14ac:dyDescent="0.25">
      <c r="B2248" s="7"/>
    </row>
    <row r="2249" spans="2:2" x14ac:dyDescent="0.25">
      <c r="B2249" s="7"/>
    </row>
    <row r="2250" spans="2:2" x14ac:dyDescent="0.25">
      <c r="B2250" s="7"/>
    </row>
    <row r="2251" spans="2:2" x14ac:dyDescent="0.25">
      <c r="B2251" s="7"/>
    </row>
    <row r="2252" spans="2:2" x14ac:dyDescent="0.25">
      <c r="B2252" s="7"/>
    </row>
    <row r="2253" spans="2:2" x14ac:dyDescent="0.25">
      <c r="B2253" s="7"/>
    </row>
    <row r="2254" spans="2:2" x14ac:dyDescent="0.25">
      <c r="B2254" s="7"/>
    </row>
    <row r="2255" spans="2:2" x14ac:dyDescent="0.25">
      <c r="B2255" s="7"/>
    </row>
    <row r="2256" spans="2:2" x14ac:dyDescent="0.25">
      <c r="B2256" s="7"/>
    </row>
    <row r="2257" spans="2:2" x14ac:dyDescent="0.25">
      <c r="B2257" s="7"/>
    </row>
    <row r="2258" spans="2:2" x14ac:dyDescent="0.25">
      <c r="B2258" s="7"/>
    </row>
    <row r="2259" spans="2:2" x14ac:dyDescent="0.25">
      <c r="B2259" s="7"/>
    </row>
    <row r="2260" spans="2:2" x14ac:dyDescent="0.25">
      <c r="B2260" s="7"/>
    </row>
    <row r="2261" spans="2:2" x14ac:dyDescent="0.25">
      <c r="B2261" s="7"/>
    </row>
    <row r="2262" spans="2:2" x14ac:dyDescent="0.25">
      <c r="B2262" s="7"/>
    </row>
    <row r="2263" spans="2:2" x14ac:dyDescent="0.25">
      <c r="B2263" s="7"/>
    </row>
    <row r="2264" spans="2:2" x14ac:dyDescent="0.25">
      <c r="B2264" s="7"/>
    </row>
    <row r="2265" spans="2:2" x14ac:dyDescent="0.25">
      <c r="B2265" s="7"/>
    </row>
    <row r="2266" spans="2:2" x14ac:dyDescent="0.25">
      <c r="B2266" s="7"/>
    </row>
    <row r="2267" spans="2:2" x14ac:dyDescent="0.25">
      <c r="B2267" s="7"/>
    </row>
    <row r="2268" spans="2:2" x14ac:dyDescent="0.25">
      <c r="B2268" s="7"/>
    </row>
    <row r="2269" spans="2:2" x14ac:dyDescent="0.25">
      <c r="B2269" s="7"/>
    </row>
    <row r="2270" spans="2:2" x14ac:dyDescent="0.25">
      <c r="B2270" s="7"/>
    </row>
    <row r="2271" spans="2:2" x14ac:dyDescent="0.25">
      <c r="B2271" s="7"/>
    </row>
    <row r="2272" spans="2:2" x14ac:dyDescent="0.25">
      <c r="B2272" s="7"/>
    </row>
    <row r="2273" spans="2:2" x14ac:dyDescent="0.25">
      <c r="B2273" s="7"/>
    </row>
    <row r="2274" spans="2:2" x14ac:dyDescent="0.25">
      <c r="B2274" s="7"/>
    </row>
    <row r="2275" spans="2:2" x14ac:dyDescent="0.25">
      <c r="B2275" s="7"/>
    </row>
    <row r="2276" spans="2:2" x14ac:dyDescent="0.25">
      <c r="B2276" s="7"/>
    </row>
    <row r="2277" spans="2:2" x14ac:dyDescent="0.25">
      <c r="B2277" s="7"/>
    </row>
    <row r="2278" spans="2:2" x14ac:dyDescent="0.25">
      <c r="B2278" s="7"/>
    </row>
    <row r="2279" spans="2:2" x14ac:dyDescent="0.25">
      <c r="B2279" s="7"/>
    </row>
    <row r="2280" spans="2:2" x14ac:dyDescent="0.25">
      <c r="B2280" s="7"/>
    </row>
    <row r="2281" spans="2:2" x14ac:dyDescent="0.25">
      <c r="B2281" s="7"/>
    </row>
    <row r="2282" spans="2:2" x14ac:dyDescent="0.25">
      <c r="B2282" s="7"/>
    </row>
    <row r="2283" spans="2:2" x14ac:dyDescent="0.25">
      <c r="B2283" s="7"/>
    </row>
    <row r="2284" spans="2:2" x14ac:dyDescent="0.25">
      <c r="B2284" s="7"/>
    </row>
    <row r="2285" spans="2:2" x14ac:dyDescent="0.25">
      <c r="B2285" s="7"/>
    </row>
    <row r="2286" spans="2:2" x14ac:dyDescent="0.25">
      <c r="B2286" s="7"/>
    </row>
    <row r="2287" spans="2:2" x14ac:dyDescent="0.25">
      <c r="B2287" s="7"/>
    </row>
    <row r="2288" spans="2:2" x14ac:dyDescent="0.25">
      <c r="B2288" s="7"/>
    </row>
    <row r="2289" spans="2:2" x14ac:dyDescent="0.25">
      <c r="B2289" s="7"/>
    </row>
    <row r="2290" spans="2:2" x14ac:dyDescent="0.25">
      <c r="B2290" s="7"/>
    </row>
    <row r="2291" spans="2:2" x14ac:dyDescent="0.25">
      <c r="B2291" s="7"/>
    </row>
    <row r="2292" spans="2:2" x14ac:dyDescent="0.25">
      <c r="B2292" s="7"/>
    </row>
    <row r="2293" spans="2:2" x14ac:dyDescent="0.25">
      <c r="B2293" s="7"/>
    </row>
    <row r="2294" spans="2:2" x14ac:dyDescent="0.25">
      <c r="B2294" s="7"/>
    </row>
    <row r="2295" spans="2:2" x14ac:dyDescent="0.25">
      <c r="B2295" s="7"/>
    </row>
    <row r="2296" spans="2:2" x14ac:dyDescent="0.25">
      <c r="B2296" s="7"/>
    </row>
    <row r="2297" spans="2:2" x14ac:dyDescent="0.25">
      <c r="B2297" s="7"/>
    </row>
    <row r="2298" spans="2:2" x14ac:dyDescent="0.25">
      <c r="B2298" s="7"/>
    </row>
    <row r="2299" spans="2:2" x14ac:dyDescent="0.25">
      <c r="B2299" s="7"/>
    </row>
    <row r="2300" spans="2:2" x14ac:dyDescent="0.25">
      <c r="B2300" s="7"/>
    </row>
    <row r="2301" spans="2:2" x14ac:dyDescent="0.25">
      <c r="B2301" s="7"/>
    </row>
    <row r="2302" spans="2:2" x14ac:dyDescent="0.25">
      <c r="B2302" s="7"/>
    </row>
    <row r="2303" spans="2:2" x14ac:dyDescent="0.25">
      <c r="B2303" s="7"/>
    </row>
    <row r="2304" spans="2:2" x14ac:dyDescent="0.25">
      <c r="B2304" s="7"/>
    </row>
    <row r="2305" spans="2:2" x14ac:dyDescent="0.25">
      <c r="B2305" s="7"/>
    </row>
    <row r="2306" spans="2:2" x14ac:dyDescent="0.25">
      <c r="B2306" s="7"/>
    </row>
    <row r="2307" spans="2:2" x14ac:dyDescent="0.25">
      <c r="B2307" s="7"/>
    </row>
    <row r="2308" spans="2:2" x14ac:dyDescent="0.25">
      <c r="B2308" s="7"/>
    </row>
    <row r="2309" spans="2:2" x14ac:dyDescent="0.25">
      <c r="B2309" s="7"/>
    </row>
    <row r="2310" spans="2:2" x14ac:dyDescent="0.25">
      <c r="B2310" s="7"/>
    </row>
    <row r="2311" spans="2:2" x14ac:dyDescent="0.25">
      <c r="B2311" s="7"/>
    </row>
    <row r="2312" spans="2:2" x14ac:dyDescent="0.25">
      <c r="B2312" s="7"/>
    </row>
    <row r="2313" spans="2:2" x14ac:dyDescent="0.25">
      <c r="B2313" s="7"/>
    </row>
    <row r="2314" spans="2:2" x14ac:dyDescent="0.25">
      <c r="B2314" s="7"/>
    </row>
    <row r="2315" spans="2:2" x14ac:dyDescent="0.25">
      <c r="B2315" s="7"/>
    </row>
    <row r="2316" spans="2:2" x14ac:dyDescent="0.25">
      <c r="B2316" s="7"/>
    </row>
    <row r="2317" spans="2:2" x14ac:dyDescent="0.25">
      <c r="B2317" s="7"/>
    </row>
    <row r="2318" spans="2:2" x14ac:dyDescent="0.25">
      <c r="B2318" s="7"/>
    </row>
    <row r="2319" spans="2:2" x14ac:dyDescent="0.25">
      <c r="B2319" s="7"/>
    </row>
    <row r="2320" spans="2:2" x14ac:dyDescent="0.25">
      <c r="B2320" s="7"/>
    </row>
    <row r="2321" spans="2:2" x14ac:dyDescent="0.25">
      <c r="B2321" s="7"/>
    </row>
    <row r="2322" spans="2:2" x14ac:dyDescent="0.25">
      <c r="B2322" s="7"/>
    </row>
    <row r="2323" spans="2:2" x14ac:dyDescent="0.25">
      <c r="B2323" s="7"/>
    </row>
    <row r="2324" spans="2:2" x14ac:dyDescent="0.25">
      <c r="B2324" s="7"/>
    </row>
    <row r="2325" spans="2:2" x14ac:dyDescent="0.25">
      <c r="B2325" s="7"/>
    </row>
    <row r="2326" spans="2:2" x14ac:dyDescent="0.25">
      <c r="B2326" s="7"/>
    </row>
    <row r="2327" spans="2:2" x14ac:dyDescent="0.25">
      <c r="B2327" s="7"/>
    </row>
    <row r="2328" spans="2:2" x14ac:dyDescent="0.25">
      <c r="B2328" s="7"/>
    </row>
    <row r="2329" spans="2:2" x14ac:dyDescent="0.25">
      <c r="B2329" s="7"/>
    </row>
    <row r="2330" spans="2:2" x14ac:dyDescent="0.25">
      <c r="B2330" s="7"/>
    </row>
    <row r="2331" spans="2:2" x14ac:dyDescent="0.25">
      <c r="B2331" s="7"/>
    </row>
    <row r="2332" spans="2:2" x14ac:dyDescent="0.25">
      <c r="B2332" s="7"/>
    </row>
    <row r="2333" spans="2:2" x14ac:dyDescent="0.25">
      <c r="B2333" s="7"/>
    </row>
    <row r="2334" spans="2:2" x14ac:dyDescent="0.25">
      <c r="B2334" s="7"/>
    </row>
    <row r="2335" spans="2:2" x14ac:dyDescent="0.25">
      <c r="B2335" s="7"/>
    </row>
    <row r="2336" spans="2:2" x14ac:dyDescent="0.25">
      <c r="B2336" s="7"/>
    </row>
    <row r="2337" spans="2:2" x14ac:dyDescent="0.25">
      <c r="B2337" s="7"/>
    </row>
    <row r="2338" spans="2:2" x14ac:dyDescent="0.25">
      <c r="B2338" s="7"/>
    </row>
    <row r="2339" spans="2:2" x14ac:dyDescent="0.25">
      <c r="B2339" s="7"/>
    </row>
    <row r="2340" spans="2:2" x14ac:dyDescent="0.25">
      <c r="B2340" s="7"/>
    </row>
    <row r="2341" spans="2:2" x14ac:dyDescent="0.25">
      <c r="B2341" s="7"/>
    </row>
    <row r="2342" spans="2:2" x14ac:dyDescent="0.25">
      <c r="B2342" s="7"/>
    </row>
    <row r="2343" spans="2:2" x14ac:dyDescent="0.25">
      <c r="B2343" s="7"/>
    </row>
    <row r="2344" spans="2:2" x14ac:dyDescent="0.25">
      <c r="B2344" s="7"/>
    </row>
    <row r="2345" spans="2:2" x14ac:dyDescent="0.25">
      <c r="B2345" s="7"/>
    </row>
    <row r="2346" spans="2:2" x14ac:dyDescent="0.25">
      <c r="B2346" s="7"/>
    </row>
    <row r="2347" spans="2:2" x14ac:dyDescent="0.25">
      <c r="B2347" s="7"/>
    </row>
    <row r="2348" spans="2:2" x14ac:dyDescent="0.25">
      <c r="B2348" s="7"/>
    </row>
    <row r="2349" spans="2:2" x14ac:dyDescent="0.25">
      <c r="B2349" s="7"/>
    </row>
    <row r="2350" spans="2:2" x14ac:dyDescent="0.25">
      <c r="B2350" s="7"/>
    </row>
    <row r="2351" spans="2:2" x14ac:dyDescent="0.25">
      <c r="B2351" s="7"/>
    </row>
    <row r="2352" spans="2:2" x14ac:dyDescent="0.25">
      <c r="B2352" s="7"/>
    </row>
    <row r="2353" spans="2:2" x14ac:dyDescent="0.25">
      <c r="B2353" s="7"/>
    </row>
    <row r="2354" spans="2:2" x14ac:dyDescent="0.25">
      <c r="B2354" s="7"/>
    </row>
    <row r="2355" spans="2:2" x14ac:dyDescent="0.25">
      <c r="B2355" s="7"/>
    </row>
    <row r="2356" spans="2:2" x14ac:dyDescent="0.25">
      <c r="B2356" s="7"/>
    </row>
    <row r="2357" spans="2:2" x14ac:dyDescent="0.25">
      <c r="B2357" s="7"/>
    </row>
    <row r="2358" spans="2:2" x14ac:dyDescent="0.25">
      <c r="B2358" s="7"/>
    </row>
    <row r="2359" spans="2:2" x14ac:dyDescent="0.25">
      <c r="B2359" s="7"/>
    </row>
    <row r="2360" spans="2:2" x14ac:dyDescent="0.25">
      <c r="B2360" s="7"/>
    </row>
    <row r="2361" spans="2:2" x14ac:dyDescent="0.25">
      <c r="B2361" s="7"/>
    </row>
    <row r="2362" spans="2:2" x14ac:dyDescent="0.25">
      <c r="B2362" s="7"/>
    </row>
    <row r="2363" spans="2:2" x14ac:dyDescent="0.25">
      <c r="B2363" s="7"/>
    </row>
    <row r="2364" spans="2:2" x14ac:dyDescent="0.25">
      <c r="B2364" s="7"/>
    </row>
    <row r="2365" spans="2:2" x14ac:dyDescent="0.25">
      <c r="B2365" s="7"/>
    </row>
    <row r="2366" spans="2:2" x14ac:dyDescent="0.25">
      <c r="B2366" s="7"/>
    </row>
    <row r="2367" spans="2:2" x14ac:dyDescent="0.25">
      <c r="B2367" s="7"/>
    </row>
  </sheetData>
  <sortState ref="A2:G182">
    <sortCondition ref="A2:A18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topLeftCell="A142" workbookViewId="0">
      <selection activeCell="N155" sqref="N155"/>
    </sheetView>
  </sheetViews>
  <sheetFormatPr defaultRowHeight="15" x14ac:dyDescent="0.25"/>
  <cols>
    <col min="1" max="1" width="20.140625" bestFit="1" customWidth="1"/>
    <col min="2" max="2" width="7.7109375" customWidth="1"/>
    <col min="3" max="3" width="6" customWidth="1"/>
    <col min="4" max="4" width="4.42578125" customWidth="1"/>
    <col min="5" max="5" width="6.42578125" customWidth="1"/>
    <col min="6" max="6" width="5.7109375" bestFit="1" customWidth="1"/>
    <col min="13" max="13" width="9.140625" style="10"/>
  </cols>
  <sheetData>
    <row r="1" spans="1:14" x14ac:dyDescent="0.25">
      <c r="A1" t="s">
        <v>0</v>
      </c>
      <c r="B1" t="s">
        <v>145</v>
      </c>
      <c r="C1" t="s">
        <v>149</v>
      </c>
      <c r="D1" t="s">
        <v>146</v>
      </c>
      <c r="E1" t="s">
        <v>147</v>
      </c>
      <c r="F1" t="s">
        <v>148</v>
      </c>
      <c r="G1" t="s">
        <v>171</v>
      </c>
      <c r="H1" t="s">
        <v>172</v>
      </c>
      <c r="I1" t="s">
        <v>173</v>
      </c>
      <c r="J1" t="s">
        <v>174</v>
      </c>
      <c r="K1" t="s">
        <v>175</v>
      </c>
      <c r="L1" t="s">
        <v>176</v>
      </c>
      <c r="M1" s="10" t="s">
        <v>178</v>
      </c>
      <c r="N1" t="s">
        <v>177</v>
      </c>
    </row>
    <row r="2" spans="1:14" x14ac:dyDescent="0.25">
      <c r="A2" t="s">
        <v>1</v>
      </c>
      <c r="B2">
        <v>13</v>
      </c>
      <c r="C2">
        <v>9</v>
      </c>
      <c r="D2">
        <v>9</v>
      </c>
      <c r="E2">
        <v>9</v>
      </c>
      <c r="F2">
        <v>29.92</v>
      </c>
      <c r="G2">
        <f>B2/16</f>
        <v>0.8125</v>
      </c>
      <c r="H2">
        <f>C2/12</f>
        <v>0.75</v>
      </c>
      <c r="I2">
        <f t="shared" ref="I2:I33" si="0">D2/16</f>
        <v>0.5625</v>
      </c>
      <c r="J2">
        <f>E2/16</f>
        <v>0.5625</v>
      </c>
      <c r="K2">
        <f t="shared" ref="K2:K56" si="1">(83.76-F2)/(83.76-8.59)</f>
        <v>0.71624318212052684</v>
      </c>
      <c r="L2">
        <f>AVERAGE(G2:K2)</f>
        <v>0.68074863642410544</v>
      </c>
      <c r="M2" s="10">
        <f>(L2-0.03125)/(1-0.03125)</f>
        <v>0.67045020534101207</v>
      </c>
      <c r="N2">
        <v>165</v>
      </c>
    </row>
    <row r="3" spans="1:14" x14ac:dyDescent="0.25">
      <c r="A3" t="s">
        <v>2</v>
      </c>
      <c r="B3">
        <v>7</v>
      </c>
      <c r="C3">
        <v>5</v>
      </c>
      <c r="D3">
        <v>5</v>
      </c>
      <c r="E3">
        <v>7</v>
      </c>
      <c r="F3">
        <v>41.69</v>
      </c>
      <c r="G3">
        <f t="shared" ref="G3:G33" si="2">B3/16</f>
        <v>0.4375</v>
      </c>
      <c r="H3">
        <f t="shared" ref="H3:H66" si="3">C3/12</f>
        <v>0.41666666666666669</v>
      </c>
      <c r="I3">
        <f t="shared" si="0"/>
        <v>0.3125</v>
      </c>
      <c r="J3">
        <f t="shared" ref="J3:J66" si="4">E3/16</f>
        <v>0.4375</v>
      </c>
      <c r="K3">
        <f t="shared" si="1"/>
        <v>0.55966475987761088</v>
      </c>
      <c r="L3">
        <f t="shared" ref="L3:L66" si="5">AVERAGE(G3:K3)</f>
        <v>0.43276628530885553</v>
      </c>
      <c r="M3" s="367">
        <f t="shared" ref="M3:M66" si="6">(L3-0.03125)/(1-0.03125)</f>
        <v>0.41446842354462504</v>
      </c>
      <c r="N3">
        <v>80</v>
      </c>
    </row>
    <row r="4" spans="1:14" x14ac:dyDescent="0.25">
      <c r="A4" t="s">
        <v>3</v>
      </c>
      <c r="B4">
        <v>5</v>
      </c>
      <c r="C4">
        <v>3</v>
      </c>
      <c r="D4">
        <v>3</v>
      </c>
      <c r="E4">
        <v>3</v>
      </c>
      <c r="F4">
        <v>39.89</v>
      </c>
      <c r="G4">
        <f t="shared" si="2"/>
        <v>0.3125</v>
      </c>
      <c r="H4">
        <f t="shared" si="3"/>
        <v>0.25</v>
      </c>
      <c r="I4">
        <f t="shared" si="0"/>
        <v>0.1875</v>
      </c>
      <c r="J4">
        <f t="shared" si="4"/>
        <v>0.1875</v>
      </c>
      <c r="K4">
        <f t="shared" si="1"/>
        <v>0.5836104829054144</v>
      </c>
      <c r="L4">
        <f t="shared" si="5"/>
        <v>0.3042220965810829</v>
      </c>
      <c r="M4" s="367">
        <f t="shared" si="6"/>
        <v>0.28177764808369848</v>
      </c>
      <c r="N4">
        <v>135</v>
      </c>
    </row>
    <row r="5" spans="1:14" x14ac:dyDescent="0.25">
      <c r="A5" t="s">
        <v>4</v>
      </c>
      <c r="B5">
        <v>14</v>
      </c>
      <c r="C5">
        <v>11</v>
      </c>
      <c r="D5">
        <v>10</v>
      </c>
      <c r="E5">
        <v>13</v>
      </c>
      <c r="F5">
        <v>25.09</v>
      </c>
      <c r="G5">
        <f t="shared" si="2"/>
        <v>0.875</v>
      </c>
      <c r="H5">
        <f t="shared" si="3"/>
        <v>0.91666666666666663</v>
      </c>
      <c r="I5">
        <f t="shared" si="0"/>
        <v>0.625</v>
      </c>
      <c r="J5">
        <f t="shared" si="4"/>
        <v>0.8125</v>
      </c>
      <c r="K5">
        <f t="shared" si="1"/>
        <v>0.78049753891179996</v>
      </c>
      <c r="L5">
        <f t="shared" si="5"/>
        <v>0.80193284111569318</v>
      </c>
      <c r="M5" s="367">
        <f t="shared" si="6"/>
        <v>0.79554357792587682</v>
      </c>
      <c r="N5">
        <v>156</v>
      </c>
    </row>
    <row r="6" spans="1:14" x14ac:dyDescent="0.25">
      <c r="A6" t="s">
        <v>5</v>
      </c>
      <c r="B6">
        <v>9</v>
      </c>
      <c r="C6">
        <v>6</v>
      </c>
      <c r="D6">
        <v>6</v>
      </c>
      <c r="E6">
        <v>9</v>
      </c>
      <c r="F6">
        <v>28.79</v>
      </c>
      <c r="G6">
        <f t="shared" si="2"/>
        <v>0.5625</v>
      </c>
      <c r="H6">
        <f t="shared" si="3"/>
        <v>0.5</v>
      </c>
      <c r="I6">
        <f t="shared" si="0"/>
        <v>0.375</v>
      </c>
      <c r="J6">
        <f t="shared" si="4"/>
        <v>0.5625</v>
      </c>
      <c r="K6">
        <f t="shared" si="1"/>
        <v>0.73127577491020357</v>
      </c>
      <c r="L6">
        <f t="shared" si="5"/>
        <v>0.54625515498204069</v>
      </c>
      <c r="M6" s="367">
        <f t="shared" si="6"/>
        <v>0.53161822449759044</v>
      </c>
      <c r="N6">
        <v>55</v>
      </c>
    </row>
    <row r="7" spans="1:14" x14ac:dyDescent="0.25">
      <c r="A7" t="s">
        <v>6</v>
      </c>
      <c r="B7">
        <v>16</v>
      </c>
      <c r="C7">
        <v>12</v>
      </c>
      <c r="D7">
        <v>15</v>
      </c>
      <c r="E7">
        <v>15</v>
      </c>
      <c r="F7">
        <v>17.84</v>
      </c>
      <c r="G7">
        <f t="shared" si="2"/>
        <v>1</v>
      </c>
      <c r="H7">
        <f t="shared" si="3"/>
        <v>1</v>
      </c>
      <c r="I7">
        <f t="shared" si="0"/>
        <v>0.9375</v>
      </c>
      <c r="J7">
        <f t="shared" si="4"/>
        <v>0.9375</v>
      </c>
      <c r="K7">
        <f t="shared" si="1"/>
        <v>0.87694558999600902</v>
      </c>
      <c r="L7">
        <f t="shared" si="5"/>
        <v>0.95038911799920167</v>
      </c>
      <c r="M7" s="367">
        <f t="shared" si="6"/>
        <v>0.94878876696691783</v>
      </c>
      <c r="N7">
        <v>117</v>
      </c>
    </row>
    <row r="8" spans="1:14" x14ac:dyDescent="0.25">
      <c r="A8" t="s">
        <v>7</v>
      </c>
      <c r="B8">
        <v>16</v>
      </c>
      <c r="C8">
        <v>12</v>
      </c>
      <c r="D8">
        <v>15</v>
      </c>
      <c r="E8">
        <v>15</v>
      </c>
      <c r="F8">
        <v>13.18</v>
      </c>
      <c r="G8">
        <f t="shared" si="2"/>
        <v>1</v>
      </c>
      <c r="H8">
        <f t="shared" si="3"/>
        <v>1</v>
      </c>
      <c r="I8">
        <f t="shared" si="0"/>
        <v>0.9375</v>
      </c>
      <c r="J8">
        <f t="shared" si="4"/>
        <v>0.9375</v>
      </c>
      <c r="K8">
        <f t="shared" si="1"/>
        <v>0.93893840627910086</v>
      </c>
      <c r="L8">
        <f t="shared" si="5"/>
        <v>0.96278768125582026</v>
      </c>
      <c r="M8" s="367">
        <f t="shared" si="6"/>
        <v>0.96158728387697578</v>
      </c>
      <c r="N8">
        <v>11</v>
      </c>
    </row>
    <row r="9" spans="1:14" x14ac:dyDescent="0.25">
      <c r="A9" t="s">
        <v>8</v>
      </c>
      <c r="B9">
        <v>3</v>
      </c>
      <c r="C9">
        <v>1</v>
      </c>
      <c r="D9">
        <v>2</v>
      </c>
      <c r="E9">
        <v>5</v>
      </c>
      <c r="F9">
        <v>57.89</v>
      </c>
      <c r="G9">
        <f t="shared" si="2"/>
        <v>0.1875</v>
      </c>
      <c r="H9">
        <f t="shared" si="3"/>
        <v>8.3333333333333329E-2</v>
      </c>
      <c r="I9">
        <f t="shared" si="0"/>
        <v>0.125</v>
      </c>
      <c r="J9">
        <f t="shared" si="4"/>
        <v>0.3125</v>
      </c>
      <c r="K9">
        <f>(83.76-F9)/(83.76-8.59)</f>
        <v>0.344153252627378</v>
      </c>
      <c r="L9">
        <f t="shared" si="5"/>
        <v>0.21049731719214226</v>
      </c>
      <c r="M9" s="367">
        <f t="shared" si="6"/>
        <v>0.18502948871446942</v>
      </c>
      <c r="N9">
        <v>24</v>
      </c>
    </row>
    <row r="10" spans="1:14" x14ac:dyDescent="0.25">
      <c r="A10" t="s">
        <v>9</v>
      </c>
      <c r="B10">
        <v>16</v>
      </c>
      <c r="C10">
        <v>12</v>
      </c>
      <c r="D10">
        <v>13</v>
      </c>
      <c r="E10">
        <v>13</v>
      </c>
      <c r="G10">
        <f t="shared" si="2"/>
        <v>1</v>
      </c>
      <c r="H10">
        <f t="shared" si="3"/>
        <v>1</v>
      </c>
      <c r="I10">
        <f t="shared" si="0"/>
        <v>0.8125</v>
      </c>
      <c r="J10">
        <f t="shared" si="4"/>
        <v>0.8125</v>
      </c>
      <c r="L10">
        <f>AVERAGE(G10:K10)</f>
        <v>0.90625</v>
      </c>
      <c r="M10" s="367">
        <f>(L10-0.03125)/(1-0.03125)</f>
        <v>0.90322580645161288</v>
      </c>
      <c r="N10">
        <v>152</v>
      </c>
    </row>
    <row r="11" spans="1:14" x14ac:dyDescent="0.25">
      <c r="A11" t="s">
        <v>10</v>
      </c>
      <c r="B11">
        <v>2</v>
      </c>
      <c r="C11">
        <v>1</v>
      </c>
      <c r="D11">
        <v>1</v>
      </c>
      <c r="E11">
        <v>6</v>
      </c>
      <c r="F11">
        <v>54.86</v>
      </c>
      <c r="G11">
        <f t="shared" si="2"/>
        <v>0.125</v>
      </c>
      <c r="H11">
        <f t="shared" si="3"/>
        <v>8.3333333333333329E-2</v>
      </c>
      <c r="I11">
        <f t="shared" si="0"/>
        <v>6.25E-2</v>
      </c>
      <c r="J11">
        <f t="shared" si="4"/>
        <v>0.375</v>
      </c>
      <c r="K11">
        <f t="shared" si="1"/>
        <v>0.3844618863908475</v>
      </c>
      <c r="L11">
        <f t="shared" si="5"/>
        <v>0.20605904394483615</v>
      </c>
      <c r="M11" s="367">
        <f t="shared" si="6"/>
        <v>0.18044804536241152</v>
      </c>
      <c r="N11">
        <v>2</v>
      </c>
    </row>
    <row r="12" spans="1:14" x14ac:dyDescent="0.25">
      <c r="A12" t="s">
        <v>11</v>
      </c>
      <c r="B12">
        <v>7</v>
      </c>
      <c r="C12">
        <v>6</v>
      </c>
      <c r="D12">
        <v>6</v>
      </c>
      <c r="E12">
        <v>9</v>
      </c>
      <c r="F12">
        <v>45.94</v>
      </c>
      <c r="G12">
        <f t="shared" si="2"/>
        <v>0.4375</v>
      </c>
      <c r="H12">
        <f t="shared" si="3"/>
        <v>0.5</v>
      </c>
      <c r="I12">
        <f t="shared" si="0"/>
        <v>0.375</v>
      </c>
      <c r="J12">
        <f t="shared" si="4"/>
        <v>0.5625</v>
      </c>
      <c r="K12">
        <f t="shared" si="1"/>
        <v>0.50312624717307441</v>
      </c>
      <c r="L12">
        <f t="shared" si="5"/>
        <v>0.47562524943461487</v>
      </c>
      <c r="M12" s="367">
        <f t="shared" si="6"/>
        <v>0.45870993490024758</v>
      </c>
      <c r="N12">
        <v>168</v>
      </c>
    </row>
    <row r="13" spans="1:14" x14ac:dyDescent="0.25">
      <c r="A13" t="s">
        <v>12</v>
      </c>
      <c r="B13">
        <v>16</v>
      </c>
      <c r="C13">
        <v>12</v>
      </c>
      <c r="D13">
        <v>15</v>
      </c>
      <c r="E13">
        <v>15</v>
      </c>
      <c r="G13">
        <f t="shared" si="2"/>
        <v>1</v>
      </c>
      <c r="H13">
        <f t="shared" si="3"/>
        <v>1</v>
      </c>
      <c r="I13">
        <f t="shared" si="0"/>
        <v>0.9375</v>
      </c>
      <c r="J13">
        <f t="shared" si="4"/>
        <v>0.9375</v>
      </c>
      <c r="L13">
        <f t="shared" si="5"/>
        <v>0.96875</v>
      </c>
      <c r="M13" s="367">
        <f t="shared" si="6"/>
        <v>0.967741935483871</v>
      </c>
      <c r="N13">
        <v>111</v>
      </c>
    </row>
    <row r="14" spans="1:14" x14ac:dyDescent="0.25">
      <c r="A14" t="s">
        <v>150</v>
      </c>
      <c r="B14">
        <v>3</v>
      </c>
      <c r="C14">
        <v>1</v>
      </c>
      <c r="D14">
        <v>2</v>
      </c>
      <c r="E14">
        <v>7</v>
      </c>
      <c r="F14">
        <v>54.32</v>
      </c>
      <c r="G14">
        <f t="shared" si="2"/>
        <v>0.1875</v>
      </c>
      <c r="H14">
        <f t="shared" si="3"/>
        <v>8.3333333333333329E-2</v>
      </c>
      <c r="I14">
        <f t="shared" si="0"/>
        <v>0.125</v>
      </c>
      <c r="J14">
        <f t="shared" si="4"/>
        <v>0.4375</v>
      </c>
      <c r="K14">
        <f t="shared" si="1"/>
        <v>0.39164560329918857</v>
      </c>
      <c r="L14">
        <f t="shared" si="5"/>
        <v>0.24499578732650437</v>
      </c>
      <c r="M14" s="367">
        <f t="shared" si="6"/>
        <v>0.22064081272413355</v>
      </c>
      <c r="N14">
        <v>1</v>
      </c>
    </row>
    <row r="15" spans="1:14" x14ac:dyDescent="0.25">
      <c r="A15" t="s">
        <v>13</v>
      </c>
      <c r="B15">
        <v>15</v>
      </c>
      <c r="C15">
        <v>12</v>
      </c>
      <c r="D15">
        <v>14</v>
      </c>
      <c r="E15">
        <v>15</v>
      </c>
      <c r="F15">
        <v>14.18</v>
      </c>
      <c r="G15">
        <f t="shared" si="2"/>
        <v>0.9375</v>
      </c>
      <c r="H15">
        <f t="shared" si="3"/>
        <v>1</v>
      </c>
      <c r="I15">
        <f t="shared" si="0"/>
        <v>0.875</v>
      </c>
      <c r="J15">
        <f t="shared" si="4"/>
        <v>0.9375</v>
      </c>
      <c r="K15">
        <f t="shared" si="1"/>
        <v>0.92563522681920996</v>
      </c>
      <c r="L15">
        <f t="shared" si="5"/>
        <v>0.93512704536384206</v>
      </c>
      <c r="M15" s="367">
        <f t="shared" si="6"/>
        <v>0.93303436940783702</v>
      </c>
      <c r="N15">
        <v>172</v>
      </c>
    </row>
    <row r="16" spans="1:14" x14ac:dyDescent="0.25">
      <c r="A16" t="s">
        <v>14</v>
      </c>
      <c r="B16">
        <v>15</v>
      </c>
      <c r="C16">
        <v>11</v>
      </c>
      <c r="D16">
        <v>12</v>
      </c>
      <c r="E16">
        <v>13</v>
      </c>
      <c r="F16">
        <v>20.61</v>
      </c>
      <c r="G16">
        <f t="shared" si="2"/>
        <v>0.9375</v>
      </c>
      <c r="H16">
        <f t="shared" si="3"/>
        <v>0.91666666666666663</v>
      </c>
      <c r="I16">
        <f t="shared" si="0"/>
        <v>0.75</v>
      </c>
      <c r="J16">
        <f t="shared" si="4"/>
        <v>0.8125</v>
      </c>
      <c r="K16">
        <f t="shared" si="1"/>
        <v>0.84009578289211129</v>
      </c>
      <c r="L16">
        <f t="shared" si="5"/>
        <v>0.85135248991175561</v>
      </c>
      <c r="M16" s="367">
        <f t="shared" si="6"/>
        <v>0.84655740894116704</v>
      </c>
      <c r="N16">
        <v>29</v>
      </c>
    </row>
    <row r="17" spans="1:14" x14ac:dyDescent="0.25">
      <c r="A17" t="s">
        <v>15</v>
      </c>
      <c r="B17">
        <v>15</v>
      </c>
      <c r="C17">
        <v>12</v>
      </c>
      <c r="D17">
        <v>12</v>
      </c>
      <c r="E17">
        <v>10</v>
      </c>
      <c r="F17">
        <v>28.97</v>
      </c>
      <c r="G17">
        <f t="shared" si="2"/>
        <v>0.9375</v>
      </c>
      <c r="H17">
        <f t="shared" si="3"/>
        <v>1</v>
      </c>
      <c r="I17">
        <f t="shared" si="0"/>
        <v>0.75</v>
      </c>
      <c r="J17">
        <f t="shared" si="4"/>
        <v>0.625</v>
      </c>
      <c r="K17">
        <f t="shared" si="1"/>
        <v>0.72888120260742328</v>
      </c>
      <c r="L17">
        <f t="shared" si="5"/>
        <v>0.80827624052148472</v>
      </c>
      <c r="M17" s="367">
        <f t="shared" si="6"/>
        <v>0.802091603118952</v>
      </c>
      <c r="N17">
        <v>53</v>
      </c>
    </row>
    <row r="18" spans="1:14" x14ac:dyDescent="0.25">
      <c r="A18" t="s">
        <v>179</v>
      </c>
      <c r="B18">
        <v>9</v>
      </c>
      <c r="C18">
        <v>4</v>
      </c>
      <c r="D18">
        <v>6</v>
      </c>
      <c r="E18">
        <v>8</v>
      </c>
      <c r="F18">
        <v>30.73</v>
      </c>
      <c r="G18">
        <f t="shared" si="2"/>
        <v>0.5625</v>
      </c>
      <c r="H18">
        <f t="shared" si="3"/>
        <v>0.33333333333333331</v>
      </c>
      <c r="I18">
        <f t="shared" si="0"/>
        <v>0.375</v>
      </c>
      <c r="J18">
        <f t="shared" si="4"/>
        <v>0.5</v>
      </c>
      <c r="K18">
        <f t="shared" si="1"/>
        <v>0.70546760675801512</v>
      </c>
      <c r="L18">
        <f t="shared" si="5"/>
        <v>0.49526018801826971</v>
      </c>
      <c r="M18" s="367">
        <f t="shared" si="6"/>
        <v>0.47897825859950421</v>
      </c>
      <c r="N18">
        <v>57</v>
      </c>
    </row>
    <row r="19" spans="1:14" x14ac:dyDescent="0.25">
      <c r="A19" t="s">
        <v>16</v>
      </c>
      <c r="B19">
        <v>14</v>
      </c>
      <c r="C19">
        <v>9</v>
      </c>
      <c r="D19">
        <v>6</v>
      </c>
      <c r="E19">
        <v>10</v>
      </c>
      <c r="F19">
        <v>31.78</v>
      </c>
      <c r="G19">
        <f t="shared" si="2"/>
        <v>0.875</v>
      </c>
      <c r="H19">
        <f t="shared" si="3"/>
        <v>0.75</v>
      </c>
      <c r="I19">
        <f t="shared" si="0"/>
        <v>0.375</v>
      </c>
      <c r="J19">
        <f t="shared" si="4"/>
        <v>0.625</v>
      </c>
      <c r="K19">
        <f t="shared" si="1"/>
        <v>0.69149926832512976</v>
      </c>
      <c r="L19">
        <f t="shared" si="5"/>
        <v>0.66329985366502586</v>
      </c>
      <c r="M19" s="367">
        <f t="shared" si="6"/>
        <v>0.65243855862196221</v>
      </c>
      <c r="N19">
        <v>83</v>
      </c>
    </row>
    <row r="20" spans="1:14" x14ac:dyDescent="0.25">
      <c r="A20" t="s">
        <v>17</v>
      </c>
      <c r="B20">
        <v>10</v>
      </c>
      <c r="C20">
        <v>7</v>
      </c>
      <c r="D20">
        <v>8</v>
      </c>
      <c r="E20">
        <v>10</v>
      </c>
      <c r="F20">
        <v>28.45</v>
      </c>
      <c r="G20">
        <f t="shared" si="2"/>
        <v>0.625</v>
      </c>
      <c r="H20">
        <f t="shared" si="3"/>
        <v>0.58333333333333337</v>
      </c>
      <c r="I20">
        <f t="shared" si="0"/>
        <v>0.5</v>
      </c>
      <c r="J20">
        <f t="shared" si="4"/>
        <v>0.625</v>
      </c>
      <c r="K20">
        <f t="shared" si="1"/>
        <v>0.73579885592656646</v>
      </c>
      <c r="L20">
        <f t="shared" si="5"/>
        <v>0.61382643785197999</v>
      </c>
      <c r="M20" s="367">
        <f t="shared" si="6"/>
        <v>0.60136922616978583</v>
      </c>
      <c r="N20">
        <v>88</v>
      </c>
    </row>
    <row r="21" spans="1:14" x14ac:dyDescent="0.25">
      <c r="A21" t="s">
        <v>18</v>
      </c>
      <c r="B21">
        <v>12</v>
      </c>
      <c r="C21">
        <v>10</v>
      </c>
      <c r="D21">
        <v>12</v>
      </c>
      <c r="E21">
        <v>11</v>
      </c>
      <c r="F21">
        <v>22.91</v>
      </c>
      <c r="G21">
        <f t="shared" si="2"/>
        <v>0.75</v>
      </c>
      <c r="H21">
        <f t="shared" si="3"/>
        <v>0.83333333333333337</v>
      </c>
      <c r="I21">
        <f t="shared" si="0"/>
        <v>0.75</v>
      </c>
      <c r="J21">
        <f t="shared" si="4"/>
        <v>0.6875</v>
      </c>
      <c r="K21">
        <f t="shared" si="1"/>
        <v>0.80949847013436216</v>
      </c>
      <c r="L21">
        <f t="shared" si="5"/>
        <v>0.76606636069353917</v>
      </c>
      <c r="M21" s="367">
        <f t="shared" si="6"/>
        <v>0.75852011426429855</v>
      </c>
      <c r="N21">
        <v>68</v>
      </c>
    </row>
    <row r="22" spans="1:14" x14ac:dyDescent="0.25">
      <c r="A22" t="s">
        <v>19</v>
      </c>
      <c r="B22">
        <v>15</v>
      </c>
      <c r="C22">
        <v>10</v>
      </c>
      <c r="D22">
        <v>10</v>
      </c>
      <c r="E22">
        <v>13</v>
      </c>
      <c r="F22">
        <v>32.619999999999997</v>
      </c>
      <c r="G22">
        <f t="shared" si="2"/>
        <v>0.9375</v>
      </c>
      <c r="H22">
        <f t="shared" si="3"/>
        <v>0.83333333333333337</v>
      </c>
      <c r="I22">
        <f t="shared" si="0"/>
        <v>0.625</v>
      </c>
      <c r="J22">
        <f t="shared" si="4"/>
        <v>0.8125</v>
      </c>
      <c r="K22">
        <f t="shared" si="1"/>
        <v>0.68032459757882147</v>
      </c>
      <c r="L22">
        <f t="shared" si="5"/>
        <v>0.77773158618243099</v>
      </c>
      <c r="M22" s="367">
        <f t="shared" si="6"/>
        <v>0.77056163734960614</v>
      </c>
      <c r="N22">
        <v>52</v>
      </c>
    </row>
    <row r="23" spans="1:14" x14ac:dyDescent="0.25">
      <c r="A23" t="s">
        <v>180</v>
      </c>
      <c r="B23">
        <v>6</v>
      </c>
      <c r="C23">
        <v>3</v>
      </c>
      <c r="D23">
        <v>6</v>
      </c>
      <c r="E23">
        <v>7</v>
      </c>
      <c r="F23">
        <v>53.85</v>
      </c>
      <c r="G23">
        <f t="shared" si="2"/>
        <v>0.375</v>
      </c>
      <c r="H23">
        <f t="shared" si="3"/>
        <v>0.25</v>
      </c>
      <c r="I23">
        <f t="shared" si="0"/>
        <v>0.375</v>
      </c>
      <c r="J23">
        <f t="shared" si="4"/>
        <v>0.4375</v>
      </c>
      <c r="K23">
        <f t="shared" si="1"/>
        <v>0.39789809764533729</v>
      </c>
      <c r="L23">
        <f t="shared" si="5"/>
        <v>0.36707961952906742</v>
      </c>
      <c r="M23" s="367">
        <f t="shared" si="6"/>
        <v>0.34666283306226314</v>
      </c>
      <c r="N23">
        <v>137</v>
      </c>
    </row>
    <row r="24" spans="1:14" x14ac:dyDescent="0.25">
      <c r="A24" t="s">
        <v>20</v>
      </c>
      <c r="B24">
        <v>14</v>
      </c>
      <c r="C24">
        <v>11</v>
      </c>
      <c r="D24">
        <v>10</v>
      </c>
      <c r="E24">
        <v>12</v>
      </c>
      <c r="F24">
        <v>34.46</v>
      </c>
      <c r="G24">
        <f t="shared" si="2"/>
        <v>0.875</v>
      </c>
      <c r="H24">
        <f t="shared" si="3"/>
        <v>0.91666666666666663</v>
      </c>
      <c r="I24">
        <f t="shared" si="0"/>
        <v>0.625</v>
      </c>
      <c r="J24">
        <f t="shared" si="4"/>
        <v>0.75</v>
      </c>
      <c r="K24">
        <f t="shared" si="1"/>
        <v>0.65584674737262205</v>
      </c>
      <c r="L24">
        <f t="shared" si="5"/>
        <v>0.76450268280785771</v>
      </c>
      <c r="M24" s="367">
        <f t="shared" si="6"/>
        <v>0.75690599515649826</v>
      </c>
      <c r="N24">
        <v>59</v>
      </c>
    </row>
    <row r="25" spans="1:14" x14ac:dyDescent="0.25">
      <c r="A25" t="s">
        <v>21</v>
      </c>
      <c r="B25">
        <v>14</v>
      </c>
      <c r="C25">
        <v>8</v>
      </c>
      <c r="D25">
        <v>8</v>
      </c>
      <c r="E25">
        <v>8</v>
      </c>
      <c r="F25">
        <v>22.66</v>
      </c>
      <c r="G25">
        <f t="shared" si="2"/>
        <v>0.875</v>
      </c>
      <c r="H25">
        <f t="shared" si="3"/>
        <v>0.66666666666666663</v>
      </c>
      <c r="I25">
        <f t="shared" si="0"/>
        <v>0.5</v>
      </c>
      <c r="J25">
        <f t="shared" si="4"/>
        <v>0.5</v>
      </c>
      <c r="K25">
        <f t="shared" si="1"/>
        <v>0.81282426499933491</v>
      </c>
      <c r="L25">
        <f t="shared" si="5"/>
        <v>0.67089818633320031</v>
      </c>
      <c r="M25" s="367">
        <f t="shared" si="6"/>
        <v>0.6602819987955616</v>
      </c>
      <c r="N25">
        <v>97</v>
      </c>
    </row>
    <row r="26" spans="1:14" x14ac:dyDescent="0.25">
      <c r="A26" t="s">
        <v>22</v>
      </c>
      <c r="B26">
        <v>6</v>
      </c>
      <c r="C26">
        <v>2</v>
      </c>
      <c r="D26">
        <v>1</v>
      </c>
      <c r="E26">
        <v>15</v>
      </c>
      <c r="F26">
        <v>54.1</v>
      </c>
      <c r="G26">
        <f t="shared" si="2"/>
        <v>0.375</v>
      </c>
      <c r="H26">
        <f t="shared" si="3"/>
        <v>0.16666666666666666</v>
      </c>
      <c r="I26">
        <f t="shared" si="0"/>
        <v>6.25E-2</v>
      </c>
      <c r="J26">
        <f t="shared" si="4"/>
        <v>0.9375</v>
      </c>
      <c r="K26">
        <f t="shared" si="1"/>
        <v>0.39457230278036454</v>
      </c>
      <c r="L26">
        <f t="shared" si="5"/>
        <v>0.38724779388940622</v>
      </c>
      <c r="M26" s="367">
        <f t="shared" si="6"/>
        <v>0.36748159369229028</v>
      </c>
      <c r="N26">
        <v>139</v>
      </c>
    </row>
    <row r="27" spans="1:14" x14ac:dyDescent="0.25">
      <c r="A27" t="s">
        <v>23</v>
      </c>
      <c r="B27">
        <v>9</v>
      </c>
      <c r="C27">
        <v>3</v>
      </c>
      <c r="D27">
        <v>3</v>
      </c>
      <c r="E27">
        <v>6</v>
      </c>
      <c r="F27">
        <v>40.700000000000003</v>
      </c>
      <c r="G27">
        <f t="shared" si="2"/>
        <v>0.5625</v>
      </c>
      <c r="H27">
        <f t="shared" si="3"/>
        <v>0.25</v>
      </c>
      <c r="I27">
        <f t="shared" si="0"/>
        <v>0.1875</v>
      </c>
      <c r="J27">
        <f t="shared" si="4"/>
        <v>0.375</v>
      </c>
      <c r="K27">
        <f t="shared" si="1"/>
        <v>0.57283490754290278</v>
      </c>
      <c r="L27">
        <f t="shared" si="5"/>
        <v>0.3895669815085806</v>
      </c>
      <c r="M27" s="367">
        <f t="shared" si="6"/>
        <v>0.36987559381530899</v>
      </c>
      <c r="N27">
        <v>148</v>
      </c>
    </row>
    <row r="28" spans="1:14" x14ac:dyDescent="0.25">
      <c r="A28" t="s">
        <v>24</v>
      </c>
      <c r="B28">
        <v>7</v>
      </c>
      <c r="C28">
        <v>3</v>
      </c>
      <c r="D28">
        <v>1</v>
      </c>
      <c r="E28">
        <v>4</v>
      </c>
      <c r="F28">
        <v>40.53</v>
      </c>
      <c r="G28">
        <f t="shared" si="2"/>
        <v>0.4375</v>
      </c>
      <c r="H28">
        <f t="shared" si="3"/>
        <v>0.25</v>
      </c>
      <c r="I28">
        <f t="shared" si="0"/>
        <v>6.25E-2</v>
      </c>
      <c r="J28">
        <f t="shared" si="4"/>
        <v>0.25</v>
      </c>
      <c r="K28">
        <f t="shared" si="1"/>
        <v>0.57509644805108429</v>
      </c>
      <c r="L28">
        <f t="shared" si="5"/>
        <v>0.31501928961021686</v>
      </c>
      <c r="M28" s="367">
        <f t="shared" si="6"/>
        <v>0.29292313766215933</v>
      </c>
      <c r="N28">
        <v>162</v>
      </c>
    </row>
    <row r="29" spans="1:14" x14ac:dyDescent="0.25">
      <c r="A29" t="s">
        <v>25</v>
      </c>
      <c r="B29">
        <v>16</v>
      </c>
      <c r="C29">
        <v>12</v>
      </c>
      <c r="D29">
        <v>15</v>
      </c>
      <c r="E29">
        <v>16</v>
      </c>
      <c r="F29">
        <v>15.26</v>
      </c>
      <c r="G29">
        <f t="shared" si="2"/>
        <v>1</v>
      </c>
      <c r="H29">
        <f t="shared" si="3"/>
        <v>1</v>
      </c>
      <c r="I29">
        <f t="shared" si="0"/>
        <v>0.9375</v>
      </c>
      <c r="J29">
        <f t="shared" si="4"/>
        <v>1</v>
      </c>
      <c r="K29">
        <f t="shared" si="1"/>
        <v>0.91126779300252758</v>
      </c>
      <c r="L29">
        <f t="shared" si="5"/>
        <v>0.96975355860050549</v>
      </c>
      <c r="M29" s="367">
        <f t="shared" si="6"/>
        <v>0.96877786694245727</v>
      </c>
      <c r="N29">
        <v>15</v>
      </c>
    </row>
    <row r="30" spans="1:14" x14ac:dyDescent="0.25">
      <c r="A30" t="s">
        <v>181</v>
      </c>
      <c r="B30">
        <v>15</v>
      </c>
      <c r="C30">
        <v>11</v>
      </c>
      <c r="D30">
        <v>14</v>
      </c>
      <c r="E30">
        <v>13</v>
      </c>
      <c r="F30">
        <v>19.82</v>
      </c>
      <c r="G30">
        <f t="shared" si="2"/>
        <v>0.9375</v>
      </c>
      <c r="H30">
        <f t="shared" si="3"/>
        <v>0.91666666666666663</v>
      </c>
      <c r="I30">
        <f t="shared" si="0"/>
        <v>0.875</v>
      </c>
      <c r="J30">
        <f t="shared" si="4"/>
        <v>0.8125</v>
      </c>
      <c r="K30">
        <f t="shared" si="1"/>
        <v>0.85060529466542512</v>
      </c>
      <c r="L30">
        <f t="shared" si="5"/>
        <v>0.8784543922664183</v>
      </c>
      <c r="M30" s="367">
        <f t="shared" si="6"/>
        <v>0.87453356621049627</v>
      </c>
      <c r="N30">
        <v>47</v>
      </c>
    </row>
    <row r="31" spans="1:14" x14ac:dyDescent="0.25">
      <c r="A31" t="s">
        <v>26</v>
      </c>
      <c r="B31">
        <v>4</v>
      </c>
      <c r="C31">
        <v>1</v>
      </c>
      <c r="D31">
        <v>0</v>
      </c>
      <c r="E31">
        <v>1</v>
      </c>
      <c r="F31">
        <v>33.6</v>
      </c>
      <c r="G31">
        <f t="shared" si="2"/>
        <v>0.25</v>
      </c>
      <c r="H31">
        <f t="shared" si="3"/>
        <v>8.3333333333333329E-2</v>
      </c>
      <c r="I31">
        <f t="shared" si="0"/>
        <v>0</v>
      </c>
      <c r="J31">
        <f t="shared" si="4"/>
        <v>6.25E-2</v>
      </c>
      <c r="K31">
        <f t="shared" si="1"/>
        <v>0.66728748170812824</v>
      </c>
      <c r="L31">
        <f t="shared" si="5"/>
        <v>0.21262416300829229</v>
      </c>
      <c r="M31" s="367">
        <f t="shared" si="6"/>
        <v>0.18722494246017268</v>
      </c>
      <c r="N31">
        <v>181</v>
      </c>
    </row>
    <row r="32" spans="1:14" x14ac:dyDescent="0.25">
      <c r="A32" t="s">
        <v>27</v>
      </c>
      <c r="B32">
        <v>7</v>
      </c>
      <c r="C32">
        <v>5</v>
      </c>
      <c r="D32">
        <v>1</v>
      </c>
      <c r="E32">
        <v>3</v>
      </c>
      <c r="F32">
        <v>40.590000000000003</v>
      </c>
      <c r="G32">
        <f t="shared" si="2"/>
        <v>0.4375</v>
      </c>
      <c r="H32">
        <f t="shared" si="3"/>
        <v>0.41666666666666669</v>
      </c>
      <c r="I32">
        <f t="shared" si="0"/>
        <v>6.25E-2</v>
      </c>
      <c r="J32">
        <f t="shared" si="4"/>
        <v>0.1875</v>
      </c>
      <c r="K32">
        <f t="shared" si="1"/>
        <v>0.57429825728349071</v>
      </c>
      <c r="L32">
        <f t="shared" si="5"/>
        <v>0.33569298479003151</v>
      </c>
      <c r="M32" s="367">
        <f t="shared" si="6"/>
        <v>0.31426372623487125</v>
      </c>
      <c r="N32">
        <v>161</v>
      </c>
    </row>
    <row r="33" spans="1:14" x14ac:dyDescent="0.25">
      <c r="A33" t="s">
        <v>28</v>
      </c>
      <c r="B33">
        <v>16</v>
      </c>
      <c r="C33">
        <v>12</v>
      </c>
      <c r="D33">
        <v>14</v>
      </c>
      <c r="E33">
        <v>15</v>
      </c>
      <c r="F33">
        <v>19.23</v>
      </c>
      <c r="G33">
        <f t="shared" si="2"/>
        <v>1</v>
      </c>
      <c r="H33">
        <f t="shared" si="3"/>
        <v>1</v>
      </c>
      <c r="I33">
        <f t="shared" si="0"/>
        <v>0.875</v>
      </c>
      <c r="J33">
        <f t="shared" si="4"/>
        <v>0.9375</v>
      </c>
      <c r="K33">
        <f t="shared" si="1"/>
        <v>0.85845417054676065</v>
      </c>
      <c r="L33">
        <f t="shared" si="5"/>
        <v>0.93419083410935211</v>
      </c>
      <c r="M33" s="367">
        <f t="shared" si="6"/>
        <v>0.93206795779029894</v>
      </c>
      <c r="N33">
        <v>17</v>
      </c>
    </row>
    <row r="34" spans="1:14" x14ac:dyDescent="0.25">
      <c r="A34" t="s">
        <v>29</v>
      </c>
      <c r="B34">
        <v>4</v>
      </c>
      <c r="C34">
        <v>3</v>
      </c>
      <c r="D34">
        <v>2</v>
      </c>
      <c r="E34">
        <v>6</v>
      </c>
      <c r="F34">
        <v>80.959999999999994</v>
      </c>
      <c r="G34">
        <f t="shared" ref="G34:G65" si="7">B34/16</f>
        <v>0.25</v>
      </c>
      <c r="H34">
        <f t="shared" si="3"/>
        <v>0.25</v>
      </c>
      <c r="I34">
        <f t="shared" ref="I34:I65" si="8">D34/16</f>
        <v>0.125</v>
      </c>
      <c r="J34">
        <f t="shared" si="4"/>
        <v>0.375</v>
      </c>
      <c r="K34">
        <f t="shared" si="1"/>
        <v>3.7248902487694711E-2</v>
      </c>
      <c r="L34">
        <f t="shared" si="5"/>
        <v>0.20744978049753895</v>
      </c>
      <c r="M34" s="367">
        <f t="shared" si="6"/>
        <v>0.18188364438455634</v>
      </c>
      <c r="N34">
        <v>140</v>
      </c>
    </row>
    <row r="35" spans="1:14" x14ac:dyDescent="0.25">
      <c r="A35" t="s">
        <v>30</v>
      </c>
      <c r="B35">
        <v>12</v>
      </c>
      <c r="C35">
        <v>5</v>
      </c>
      <c r="D35">
        <v>7</v>
      </c>
      <c r="E35">
        <v>10</v>
      </c>
      <c r="F35">
        <v>44.11</v>
      </c>
      <c r="G35">
        <f t="shared" si="7"/>
        <v>0.75</v>
      </c>
      <c r="H35">
        <f t="shared" si="3"/>
        <v>0.41666666666666669</v>
      </c>
      <c r="I35">
        <f t="shared" si="8"/>
        <v>0.4375</v>
      </c>
      <c r="J35">
        <f t="shared" si="4"/>
        <v>0.625</v>
      </c>
      <c r="K35">
        <f t="shared" si="1"/>
        <v>0.52747106558467483</v>
      </c>
      <c r="L35">
        <f t="shared" si="5"/>
        <v>0.55132754645026838</v>
      </c>
      <c r="M35" s="367">
        <f t="shared" si="6"/>
        <v>0.53685424149705119</v>
      </c>
      <c r="N35">
        <v>93</v>
      </c>
    </row>
    <row r="36" spans="1:14" x14ac:dyDescent="0.25">
      <c r="A36" t="s">
        <v>151</v>
      </c>
      <c r="B36">
        <v>10</v>
      </c>
      <c r="C36">
        <v>7</v>
      </c>
      <c r="D36">
        <v>8</v>
      </c>
      <c r="E36">
        <v>6</v>
      </c>
      <c r="F36">
        <v>24.33</v>
      </c>
      <c r="G36">
        <f t="shared" si="7"/>
        <v>0.625</v>
      </c>
      <c r="H36">
        <f t="shared" si="3"/>
        <v>0.58333333333333337</v>
      </c>
      <c r="I36">
        <f t="shared" si="8"/>
        <v>0.5</v>
      </c>
      <c r="J36">
        <f t="shared" si="4"/>
        <v>0.375</v>
      </c>
      <c r="K36">
        <f t="shared" si="1"/>
        <v>0.79060795530131711</v>
      </c>
      <c r="L36">
        <f t="shared" si="5"/>
        <v>0.5747882577269301</v>
      </c>
      <c r="M36" s="367">
        <f t="shared" si="6"/>
        <v>0.56107174991166975</v>
      </c>
      <c r="N36">
        <v>118</v>
      </c>
    </row>
    <row r="37" spans="1:14" x14ac:dyDescent="0.25">
      <c r="A37" t="s">
        <v>31</v>
      </c>
      <c r="B37">
        <v>8</v>
      </c>
      <c r="C37">
        <v>3</v>
      </c>
      <c r="D37">
        <v>0</v>
      </c>
      <c r="E37">
        <v>5</v>
      </c>
      <c r="F37">
        <v>50.97</v>
      </c>
      <c r="G37">
        <f t="shared" si="7"/>
        <v>0.5</v>
      </c>
      <c r="H37">
        <f t="shared" si="3"/>
        <v>0.25</v>
      </c>
      <c r="I37">
        <f t="shared" si="8"/>
        <v>0</v>
      </c>
      <c r="J37">
        <f t="shared" si="4"/>
        <v>0.3125</v>
      </c>
      <c r="K37">
        <f t="shared" si="1"/>
        <v>0.43621125448982312</v>
      </c>
      <c r="L37">
        <f t="shared" si="5"/>
        <v>0.29974225089796463</v>
      </c>
      <c r="M37" s="367">
        <f t="shared" si="6"/>
        <v>0.27715329124951188</v>
      </c>
      <c r="N37">
        <v>171</v>
      </c>
    </row>
    <row r="38" spans="1:14" x14ac:dyDescent="0.25">
      <c r="A38" t="s">
        <v>32</v>
      </c>
      <c r="B38">
        <v>7</v>
      </c>
      <c r="C38">
        <v>6</v>
      </c>
      <c r="D38">
        <v>2</v>
      </c>
      <c r="E38">
        <v>7</v>
      </c>
      <c r="F38">
        <v>35.840000000000003</v>
      </c>
      <c r="G38">
        <f t="shared" si="7"/>
        <v>0.4375</v>
      </c>
      <c r="H38">
        <f t="shared" si="3"/>
        <v>0.5</v>
      </c>
      <c r="I38">
        <f t="shared" si="8"/>
        <v>0.125</v>
      </c>
      <c r="J38">
        <f t="shared" si="4"/>
        <v>0.4375</v>
      </c>
      <c r="K38">
        <f t="shared" si="1"/>
        <v>0.63748835971797257</v>
      </c>
      <c r="L38">
        <f t="shared" si="5"/>
        <v>0.4274976719435945</v>
      </c>
      <c r="M38" s="367">
        <f t="shared" si="6"/>
        <v>0.40902985490951693</v>
      </c>
      <c r="N38">
        <v>144</v>
      </c>
    </row>
    <row r="39" spans="1:14" x14ac:dyDescent="0.25">
      <c r="A39" t="s">
        <v>33</v>
      </c>
      <c r="B39">
        <v>16</v>
      </c>
      <c r="C39">
        <v>11</v>
      </c>
      <c r="D39">
        <v>13</v>
      </c>
      <c r="E39">
        <v>13</v>
      </c>
      <c r="F39">
        <v>11.1</v>
      </c>
      <c r="G39">
        <f t="shared" si="7"/>
        <v>1</v>
      </c>
      <c r="H39">
        <f t="shared" si="3"/>
        <v>0.91666666666666663</v>
      </c>
      <c r="I39">
        <f t="shared" si="8"/>
        <v>0.8125</v>
      </c>
      <c r="J39">
        <f t="shared" si="4"/>
        <v>0.8125</v>
      </c>
      <c r="K39">
        <f t="shared" si="1"/>
        <v>0.96660901955567391</v>
      </c>
      <c r="L39">
        <f t="shared" si="5"/>
        <v>0.90165513724446811</v>
      </c>
      <c r="M39" s="367">
        <f t="shared" si="6"/>
        <v>0.89848272231687032</v>
      </c>
      <c r="N39">
        <v>48</v>
      </c>
    </row>
    <row r="40" spans="1:14" x14ac:dyDescent="0.25">
      <c r="A40" t="s">
        <v>34</v>
      </c>
      <c r="B40">
        <v>11</v>
      </c>
      <c r="C40">
        <v>7</v>
      </c>
      <c r="D40">
        <v>6</v>
      </c>
      <c r="E40">
        <v>7</v>
      </c>
      <c r="F40">
        <v>30.17</v>
      </c>
      <c r="G40">
        <f t="shared" si="7"/>
        <v>0.6875</v>
      </c>
      <c r="H40">
        <f t="shared" si="3"/>
        <v>0.58333333333333337</v>
      </c>
      <c r="I40">
        <f t="shared" si="8"/>
        <v>0.375</v>
      </c>
      <c r="J40">
        <f t="shared" si="4"/>
        <v>0.4375</v>
      </c>
      <c r="K40">
        <f t="shared" si="1"/>
        <v>0.71291738725555409</v>
      </c>
      <c r="L40">
        <f t="shared" si="5"/>
        <v>0.55925014411777751</v>
      </c>
      <c r="M40" s="367">
        <f t="shared" si="6"/>
        <v>0.5450324068312542</v>
      </c>
      <c r="N40">
        <v>121</v>
      </c>
    </row>
    <row r="41" spans="1:14" x14ac:dyDescent="0.25">
      <c r="A41" t="s">
        <v>35</v>
      </c>
      <c r="B41">
        <v>14</v>
      </c>
      <c r="C41">
        <v>12</v>
      </c>
      <c r="D41">
        <v>11</v>
      </c>
      <c r="E41">
        <v>13</v>
      </c>
      <c r="F41">
        <v>27.91</v>
      </c>
      <c r="G41">
        <f t="shared" si="7"/>
        <v>0.875</v>
      </c>
      <c r="H41">
        <f t="shared" si="3"/>
        <v>1</v>
      </c>
      <c r="I41">
        <f t="shared" si="8"/>
        <v>0.6875</v>
      </c>
      <c r="J41">
        <f t="shared" si="4"/>
        <v>0.8125</v>
      </c>
      <c r="K41">
        <f t="shared" si="1"/>
        <v>0.74298257283490765</v>
      </c>
      <c r="L41">
        <f t="shared" si="5"/>
        <v>0.82359651456698157</v>
      </c>
      <c r="M41" s="367">
        <f t="shared" si="6"/>
        <v>0.8179060795530132</v>
      </c>
      <c r="N41">
        <v>49</v>
      </c>
    </row>
    <row r="42" spans="1:14" x14ac:dyDescent="0.25">
      <c r="A42" t="s">
        <v>152</v>
      </c>
      <c r="B42">
        <v>5</v>
      </c>
      <c r="C42">
        <v>0</v>
      </c>
      <c r="D42">
        <v>3</v>
      </c>
      <c r="E42">
        <v>6</v>
      </c>
      <c r="F42">
        <v>70.23</v>
      </c>
      <c r="G42">
        <f t="shared" si="7"/>
        <v>0.3125</v>
      </c>
      <c r="H42">
        <f t="shared" si="3"/>
        <v>0</v>
      </c>
      <c r="I42">
        <f t="shared" si="8"/>
        <v>0.1875</v>
      </c>
      <c r="J42">
        <f t="shared" si="4"/>
        <v>0.375</v>
      </c>
      <c r="K42">
        <f t="shared" si="1"/>
        <v>0.17999201809232407</v>
      </c>
      <c r="L42">
        <f t="shared" si="5"/>
        <v>0.21099840361846481</v>
      </c>
      <c r="M42" s="367">
        <f t="shared" si="6"/>
        <v>0.18554673921906045</v>
      </c>
      <c r="N42">
        <v>153</v>
      </c>
    </row>
    <row r="43" spans="1:14" x14ac:dyDescent="0.25">
      <c r="A43" t="s">
        <v>36</v>
      </c>
      <c r="B43">
        <v>15</v>
      </c>
      <c r="C43">
        <v>12</v>
      </c>
      <c r="D43">
        <v>15</v>
      </c>
      <c r="E43">
        <v>14</v>
      </c>
      <c r="F43">
        <v>18.260000000000002</v>
      </c>
      <c r="G43">
        <f t="shared" si="7"/>
        <v>0.9375</v>
      </c>
      <c r="H43">
        <f t="shared" si="3"/>
        <v>1</v>
      </c>
      <c r="I43">
        <f t="shared" si="8"/>
        <v>0.9375</v>
      </c>
      <c r="J43">
        <f t="shared" si="4"/>
        <v>0.875</v>
      </c>
      <c r="K43">
        <f t="shared" si="1"/>
        <v>0.87135825462285488</v>
      </c>
      <c r="L43">
        <f t="shared" si="5"/>
        <v>0.92427165092457098</v>
      </c>
      <c r="M43" s="367">
        <f t="shared" si="6"/>
        <v>0.9218288009543959</v>
      </c>
      <c r="N43">
        <v>36</v>
      </c>
    </row>
    <row r="44" spans="1:14" x14ac:dyDescent="0.25">
      <c r="A44" t="s">
        <v>37</v>
      </c>
      <c r="B44">
        <v>16</v>
      </c>
      <c r="C44">
        <v>12</v>
      </c>
      <c r="D44">
        <v>14</v>
      </c>
      <c r="E44">
        <v>15</v>
      </c>
      <c r="F44">
        <v>16.66</v>
      </c>
      <c r="G44">
        <f t="shared" si="7"/>
        <v>1</v>
      </c>
      <c r="H44">
        <f t="shared" si="3"/>
        <v>1</v>
      </c>
      <c r="I44">
        <f t="shared" si="8"/>
        <v>0.875</v>
      </c>
      <c r="J44">
        <f t="shared" si="4"/>
        <v>0.9375</v>
      </c>
      <c r="K44">
        <f t="shared" si="1"/>
        <v>0.89264334175868043</v>
      </c>
      <c r="L44">
        <f t="shared" si="5"/>
        <v>0.94102866835173615</v>
      </c>
      <c r="M44" s="367">
        <f t="shared" si="6"/>
        <v>0.93912636733082444</v>
      </c>
      <c r="N44">
        <v>33</v>
      </c>
    </row>
    <row r="45" spans="1:14" x14ac:dyDescent="0.25">
      <c r="A45" t="s">
        <v>38</v>
      </c>
      <c r="B45">
        <v>16</v>
      </c>
      <c r="C45">
        <v>12</v>
      </c>
      <c r="D45">
        <v>15</v>
      </c>
      <c r="E45">
        <v>15</v>
      </c>
      <c r="F45">
        <v>8.89</v>
      </c>
      <c r="G45">
        <f t="shared" si="7"/>
        <v>1</v>
      </c>
      <c r="H45">
        <f t="shared" si="3"/>
        <v>1</v>
      </c>
      <c r="I45">
        <f t="shared" si="8"/>
        <v>0.9375</v>
      </c>
      <c r="J45">
        <f t="shared" si="4"/>
        <v>0.9375</v>
      </c>
      <c r="K45">
        <f t="shared" si="1"/>
        <v>0.99600904616203279</v>
      </c>
      <c r="L45">
        <f t="shared" si="5"/>
        <v>0.97420180923240662</v>
      </c>
      <c r="M45" s="367">
        <f t="shared" si="6"/>
        <v>0.97336960953022622</v>
      </c>
      <c r="N45">
        <v>30</v>
      </c>
    </row>
    <row r="46" spans="1:14" x14ac:dyDescent="0.25">
      <c r="A46" t="s">
        <v>153</v>
      </c>
      <c r="B46">
        <v>6</v>
      </c>
      <c r="C46">
        <v>3</v>
      </c>
      <c r="D46">
        <v>4</v>
      </c>
      <c r="E46">
        <v>6</v>
      </c>
      <c r="F46">
        <v>70.900000000000006</v>
      </c>
      <c r="G46">
        <f t="shared" si="7"/>
        <v>0.375</v>
      </c>
      <c r="H46">
        <f t="shared" si="3"/>
        <v>0.25</v>
      </c>
      <c r="I46">
        <f t="shared" si="8"/>
        <v>0.25</v>
      </c>
      <c r="J46">
        <f t="shared" si="4"/>
        <v>0.375</v>
      </c>
      <c r="K46">
        <f t="shared" si="1"/>
        <v>0.17107888785419714</v>
      </c>
      <c r="L46">
        <f t="shared" si="5"/>
        <v>0.28421577757083943</v>
      </c>
      <c r="M46" s="367">
        <f t="shared" si="6"/>
        <v>0.26112596394409232</v>
      </c>
      <c r="N46">
        <v>123</v>
      </c>
    </row>
    <row r="47" spans="1:14" x14ac:dyDescent="0.25">
      <c r="A47" t="s">
        <v>154</v>
      </c>
      <c r="B47">
        <v>15</v>
      </c>
      <c r="C47">
        <v>12</v>
      </c>
      <c r="D47">
        <v>15</v>
      </c>
      <c r="E47">
        <v>15</v>
      </c>
      <c r="F47">
        <v>18.91</v>
      </c>
      <c r="G47">
        <f t="shared" si="7"/>
        <v>0.9375</v>
      </c>
      <c r="H47">
        <f t="shared" si="3"/>
        <v>1</v>
      </c>
      <c r="I47">
        <f t="shared" si="8"/>
        <v>0.9375</v>
      </c>
      <c r="J47">
        <f t="shared" si="4"/>
        <v>0.9375</v>
      </c>
      <c r="K47">
        <f t="shared" si="1"/>
        <v>0.86271118797392587</v>
      </c>
      <c r="L47">
        <f t="shared" si="5"/>
        <v>0.93504223759478522</v>
      </c>
      <c r="M47" s="367">
        <f t="shared" si="6"/>
        <v>0.93294682590429445</v>
      </c>
      <c r="N47">
        <v>3</v>
      </c>
    </row>
    <row r="48" spans="1:14" x14ac:dyDescent="0.25">
      <c r="A48" t="s">
        <v>39</v>
      </c>
      <c r="B48">
        <v>14</v>
      </c>
      <c r="C48">
        <v>10</v>
      </c>
      <c r="D48">
        <v>8</v>
      </c>
      <c r="E48">
        <v>9</v>
      </c>
      <c r="F48">
        <v>27.9</v>
      </c>
      <c r="G48">
        <f t="shared" si="7"/>
        <v>0.875</v>
      </c>
      <c r="H48">
        <f t="shared" si="3"/>
        <v>0.83333333333333337</v>
      </c>
      <c r="I48">
        <f t="shared" si="8"/>
        <v>0.5</v>
      </c>
      <c r="J48">
        <f t="shared" si="4"/>
        <v>0.5625</v>
      </c>
      <c r="K48">
        <f t="shared" si="1"/>
        <v>0.74311560462950654</v>
      </c>
      <c r="L48">
        <f t="shared" si="5"/>
        <v>0.70278978759256794</v>
      </c>
      <c r="M48" s="367">
        <f t="shared" si="6"/>
        <v>0.69320236138587654</v>
      </c>
      <c r="N48">
        <v>71</v>
      </c>
    </row>
    <row r="49" spans="1:14" x14ac:dyDescent="0.25">
      <c r="A49" t="s">
        <v>40</v>
      </c>
      <c r="B49">
        <v>12</v>
      </c>
      <c r="C49">
        <v>7</v>
      </c>
      <c r="D49">
        <v>6</v>
      </c>
      <c r="E49">
        <v>10</v>
      </c>
      <c r="F49">
        <v>33.21</v>
      </c>
      <c r="G49">
        <f t="shared" si="7"/>
        <v>0.75</v>
      </c>
      <c r="H49">
        <f t="shared" si="3"/>
        <v>0.58333333333333337</v>
      </c>
      <c r="I49">
        <f t="shared" si="8"/>
        <v>0.375</v>
      </c>
      <c r="J49">
        <f t="shared" si="4"/>
        <v>0.625</v>
      </c>
      <c r="K49">
        <f t="shared" si="1"/>
        <v>0.67247572169748571</v>
      </c>
      <c r="L49">
        <f t="shared" si="5"/>
        <v>0.60116181100616384</v>
      </c>
      <c r="M49" s="367">
        <f t="shared" si="6"/>
        <v>0.58829606297410464</v>
      </c>
      <c r="N49">
        <v>89</v>
      </c>
    </row>
    <row r="50" spans="1:14" x14ac:dyDescent="0.25">
      <c r="A50" t="s">
        <v>41</v>
      </c>
      <c r="B50">
        <v>5</v>
      </c>
      <c r="C50">
        <v>4</v>
      </c>
      <c r="D50">
        <v>2</v>
      </c>
      <c r="E50">
        <v>7</v>
      </c>
      <c r="F50">
        <v>54.45</v>
      </c>
      <c r="G50">
        <f t="shared" si="7"/>
        <v>0.3125</v>
      </c>
      <c r="H50">
        <f t="shared" si="3"/>
        <v>0.33333333333333331</v>
      </c>
      <c r="I50">
        <f t="shared" si="8"/>
        <v>0.125</v>
      </c>
      <c r="J50">
        <f t="shared" si="4"/>
        <v>0.4375</v>
      </c>
      <c r="K50">
        <f t="shared" si="1"/>
        <v>0.38991618996940269</v>
      </c>
      <c r="L50">
        <f t="shared" si="5"/>
        <v>0.31964990466054716</v>
      </c>
      <c r="M50" s="367">
        <f t="shared" si="6"/>
        <v>0.29770312739153254</v>
      </c>
      <c r="N50">
        <v>128</v>
      </c>
    </row>
    <row r="51" spans="1:14" x14ac:dyDescent="0.25">
      <c r="A51" t="s">
        <v>42</v>
      </c>
      <c r="B51">
        <v>12</v>
      </c>
      <c r="C51">
        <v>8</v>
      </c>
      <c r="D51">
        <v>8</v>
      </c>
      <c r="E51">
        <v>8</v>
      </c>
      <c r="F51">
        <v>27.2</v>
      </c>
      <c r="G51">
        <f t="shared" si="7"/>
        <v>0.75</v>
      </c>
      <c r="H51">
        <f t="shared" si="3"/>
        <v>0.66666666666666663</v>
      </c>
      <c r="I51">
        <f t="shared" si="8"/>
        <v>0.5</v>
      </c>
      <c r="J51">
        <f t="shared" si="4"/>
        <v>0.5</v>
      </c>
      <c r="K51">
        <f t="shared" si="1"/>
        <v>0.75242783025143012</v>
      </c>
      <c r="L51">
        <f t="shared" si="5"/>
        <v>0.63381889938361935</v>
      </c>
      <c r="M51" s="367">
        <f t="shared" si="6"/>
        <v>0.62200660581534906</v>
      </c>
      <c r="N51">
        <v>78</v>
      </c>
    </row>
    <row r="52" spans="1:14" x14ac:dyDescent="0.25">
      <c r="A52" t="s">
        <v>155</v>
      </c>
      <c r="B52">
        <v>4</v>
      </c>
      <c r="C52">
        <v>0</v>
      </c>
      <c r="D52">
        <v>0</v>
      </c>
      <c r="E52">
        <v>3</v>
      </c>
      <c r="F52">
        <v>66.47</v>
      </c>
      <c r="G52">
        <f t="shared" si="7"/>
        <v>0.25</v>
      </c>
      <c r="H52">
        <f t="shared" si="3"/>
        <v>0</v>
      </c>
      <c r="I52">
        <f t="shared" si="8"/>
        <v>0</v>
      </c>
      <c r="J52">
        <f t="shared" si="4"/>
        <v>0.1875</v>
      </c>
      <c r="K52">
        <f t="shared" si="1"/>
        <v>0.23001197286151398</v>
      </c>
      <c r="L52">
        <f t="shared" si="5"/>
        <v>0.13350239457230278</v>
      </c>
      <c r="M52" s="367">
        <f t="shared" si="6"/>
        <v>0.10555085891334481</v>
      </c>
      <c r="N52">
        <v>169</v>
      </c>
    </row>
    <row r="53" spans="1:14" x14ac:dyDescent="0.25">
      <c r="A53" t="s">
        <v>156</v>
      </c>
      <c r="B53">
        <v>0</v>
      </c>
      <c r="C53">
        <v>0</v>
      </c>
      <c r="D53">
        <v>0</v>
      </c>
      <c r="E53">
        <v>2</v>
      </c>
      <c r="G53">
        <f t="shared" si="7"/>
        <v>0</v>
      </c>
      <c r="H53">
        <f t="shared" si="3"/>
        <v>0</v>
      </c>
      <c r="I53">
        <f t="shared" si="8"/>
        <v>0</v>
      </c>
      <c r="J53">
        <f t="shared" si="4"/>
        <v>0.125</v>
      </c>
      <c r="L53">
        <f t="shared" si="5"/>
        <v>3.125E-2</v>
      </c>
      <c r="M53" s="367">
        <f t="shared" si="6"/>
        <v>0</v>
      </c>
      <c r="N53">
        <v>176</v>
      </c>
    </row>
    <row r="54" spans="1:14" x14ac:dyDescent="0.25">
      <c r="A54" t="s">
        <v>43</v>
      </c>
      <c r="B54">
        <v>16</v>
      </c>
      <c r="C54">
        <v>12</v>
      </c>
      <c r="D54">
        <v>14</v>
      </c>
      <c r="E54">
        <v>14</v>
      </c>
      <c r="F54">
        <v>14.31</v>
      </c>
      <c r="G54">
        <f t="shared" si="7"/>
        <v>1</v>
      </c>
      <c r="H54">
        <f t="shared" si="3"/>
        <v>1</v>
      </c>
      <c r="I54">
        <f t="shared" si="8"/>
        <v>0.875</v>
      </c>
      <c r="J54">
        <f t="shared" si="4"/>
        <v>0.875</v>
      </c>
      <c r="K54">
        <f t="shared" si="1"/>
        <v>0.92390581348942402</v>
      </c>
      <c r="L54">
        <f t="shared" si="5"/>
        <v>0.9347811626978848</v>
      </c>
      <c r="M54" s="367">
        <f t="shared" si="6"/>
        <v>0.93267732923652624</v>
      </c>
      <c r="N54">
        <v>35</v>
      </c>
    </row>
    <row r="55" spans="1:14" x14ac:dyDescent="0.25">
      <c r="A55" t="s">
        <v>44</v>
      </c>
      <c r="B55">
        <v>3</v>
      </c>
      <c r="C55">
        <v>0</v>
      </c>
      <c r="D55">
        <v>3</v>
      </c>
      <c r="E55">
        <v>5</v>
      </c>
      <c r="F55">
        <v>45.13</v>
      </c>
      <c r="G55">
        <f t="shared" si="7"/>
        <v>0.1875</v>
      </c>
      <c r="H55">
        <f t="shared" si="3"/>
        <v>0</v>
      </c>
      <c r="I55">
        <f t="shared" si="8"/>
        <v>0.1875</v>
      </c>
      <c r="J55">
        <f t="shared" si="4"/>
        <v>0.3125</v>
      </c>
      <c r="K55">
        <f t="shared" si="1"/>
        <v>0.51390182253558603</v>
      </c>
      <c r="L55">
        <f t="shared" si="5"/>
        <v>0.24028036450711721</v>
      </c>
      <c r="M55" s="367">
        <f t="shared" si="6"/>
        <v>0.21577327949121777</v>
      </c>
      <c r="N55">
        <v>175</v>
      </c>
    </row>
    <row r="56" spans="1:14" x14ac:dyDescent="0.25">
      <c r="A56" t="s">
        <v>45</v>
      </c>
      <c r="B56">
        <v>11</v>
      </c>
      <c r="C56">
        <v>5</v>
      </c>
      <c r="D56">
        <v>9</v>
      </c>
      <c r="E56">
        <v>10</v>
      </c>
      <c r="F56">
        <v>29.37</v>
      </c>
      <c r="G56">
        <f t="shared" si="7"/>
        <v>0.6875</v>
      </c>
      <c r="H56">
        <f t="shared" si="3"/>
        <v>0.41666666666666669</v>
      </c>
      <c r="I56">
        <f t="shared" si="8"/>
        <v>0.5625</v>
      </c>
      <c r="J56">
        <f t="shared" si="4"/>
        <v>0.625</v>
      </c>
      <c r="K56">
        <f t="shared" si="1"/>
        <v>0.72355993082346681</v>
      </c>
      <c r="L56">
        <f t="shared" si="5"/>
        <v>0.60304531949802676</v>
      </c>
      <c r="M56" s="367">
        <f t="shared" si="6"/>
        <v>0.59024032980441477</v>
      </c>
      <c r="N56">
        <v>114</v>
      </c>
    </row>
    <row r="57" spans="1:14" x14ac:dyDescent="0.25">
      <c r="A57" t="s">
        <v>46</v>
      </c>
      <c r="B57">
        <v>16</v>
      </c>
      <c r="C57">
        <v>12</v>
      </c>
      <c r="D57">
        <v>16</v>
      </c>
      <c r="E57">
        <v>16</v>
      </c>
      <c r="F57">
        <v>8.59</v>
      </c>
      <c r="G57">
        <f t="shared" si="7"/>
        <v>1</v>
      </c>
      <c r="H57">
        <f t="shared" si="3"/>
        <v>1</v>
      </c>
      <c r="I57">
        <f t="shared" si="8"/>
        <v>1</v>
      </c>
      <c r="J57">
        <f t="shared" si="4"/>
        <v>1</v>
      </c>
      <c r="K57">
        <f>(83.76-F57)/(83.76-8.59)</f>
        <v>1</v>
      </c>
      <c r="L57">
        <f t="shared" si="5"/>
        <v>1</v>
      </c>
      <c r="M57" s="367">
        <f t="shared" si="6"/>
        <v>1</v>
      </c>
      <c r="N57">
        <v>14</v>
      </c>
    </row>
    <row r="58" spans="1:14" x14ac:dyDescent="0.25">
      <c r="A58" t="s">
        <v>47</v>
      </c>
      <c r="B58">
        <v>14</v>
      </c>
      <c r="C58">
        <v>11</v>
      </c>
      <c r="D58">
        <v>13</v>
      </c>
      <c r="E58">
        <v>15</v>
      </c>
      <c r="F58">
        <v>23.83</v>
      </c>
      <c r="G58">
        <f t="shared" si="7"/>
        <v>0.875</v>
      </c>
      <c r="H58">
        <f t="shared" si="3"/>
        <v>0.91666666666666663</v>
      </c>
      <c r="I58">
        <f t="shared" si="8"/>
        <v>0.8125</v>
      </c>
      <c r="J58">
        <f t="shared" si="4"/>
        <v>0.9375</v>
      </c>
      <c r="K58">
        <f t="shared" ref="K58:K121" si="9">(83.76-F58)/(83.76-8.59)</f>
        <v>0.79725954503126251</v>
      </c>
      <c r="L58">
        <f t="shared" si="5"/>
        <v>0.86778524233958587</v>
      </c>
      <c r="M58" s="367">
        <f t="shared" si="6"/>
        <v>0.86352025015699185</v>
      </c>
      <c r="N58">
        <v>10</v>
      </c>
    </row>
    <row r="59" spans="1:14" x14ac:dyDescent="0.25">
      <c r="A59" t="s">
        <v>48</v>
      </c>
      <c r="B59">
        <v>10</v>
      </c>
      <c r="C59">
        <v>4</v>
      </c>
      <c r="D59">
        <v>6</v>
      </c>
      <c r="E59">
        <v>5</v>
      </c>
      <c r="F59">
        <v>32.200000000000003</v>
      </c>
      <c r="G59">
        <f t="shared" si="7"/>
        <v>0.625</v>
      </c>
      <c r="H59">
        <f t="shared" si="3"/>
        <v>0.33333333333333331</v>
      </c>
      <c r="I59">
        <f t="shared" si="8"/>
        <v>0.375</v>
      </c>
      <c r="J59">
        <f t="shared" si="4"/>
        <v>0.3125</v>
      </c>
      <c r="K59">
        <f t="shared" si="9"/>
        <v>0.6859119329519755</v>
      </c>
      <c r="L59">
        <f t="shared" si="5"/>
        <v>0.46634905325706172</v>
      </c>
      <c r="M59" s="367">
        <f t="shared" si="6"/>
        <v>0.44913450658793469</v>
      </c>
      <c r="N59">
        <v>134</v>
      </c>
    </row>
    <row r="60" spans="1:14" x14ac:dyDescent="0.25">
      <c r="A60" t="s">
        <v>182</v>
      </c>
      <c r="B60">
        <v>3</v>
      </c>
      <c r="C60">
        <v>3</v>
      </c>
      <c r="D60">
        <v>1</v>
      </c>
      <c r="E60">
        <v>6</v>
      </c>
      <c r="F60">
        <v>46.53</v>
      </c>
      <c r="G60">
        <f t="shared" si="7"/>
        <v>0.1875</v>
      </c>
      <c r="H60">
        <f t="shared" si="3"/>
        <v>0.25</v>
      </c>
      <c r="I60">
        <f t="shared" si="8"/>
        <v>6.25E-2</v>
      </c>
      <c r="J60">
        <f t="shared" si="4"/>
        <v>0.375</v>
      </c>
      <c r="K60">
        <f t="shared" si="9"/>
        <v>0.49527737129173877</v>
      </c>
      <c r="L60">
        <f t="shared" si="5"/>
        <v>0.27405547425834775</v>
      </c>
      <c r="M60" s="367">
        <f t="shared" si="6"/>
        <v>0.25063790891184284</v>
      </c>
      <c r="N60">
        <v>163</v>
      </c>
    </row>
    <row r="61" spans="1:14" x14ac:dyDescent="0.25">
      <c r="A61" t="s">
        <v>49</v>
      </c>
      <c r="B61">
        <v>11</v>
      </c>
      <c r="C61">
        <v>8</v>
      </c>
      <c r="D61">
        <v>8</v>
      </c>
      <c r="E61">
        <v>10</v>
      </c>
      <c r="F61">
        <v>27.96</v>
      </c>
      <c r="G61">
        <f t="shared" si="7"/>
        <v>0.6875</v>
      </c>
      <c r="H61">
        <f t="shared" si="3"/>
        <v>0.66666666666666663</v>
      </c>
      <c r="I61">
        <f t="shared" si="8"/>
        <v>0.5</v>
      </c>
      <c r="J61">
        <f t="shared" si="4"/>
        <v>0.625</v>
      </c>
      <c r="K61">
        <f t="shared" si="9"/>
        <v>0.74231741386191308</v>
      </c>
      <c r="L61">
        <f t="shared" si="5"/>
        <v>0.64429681610571587</v>
      </c>
      <c r="M61" s="367">
        <f t="shared" si="6"/>
        <v>0.63282251985106153</v>
      </c>
      <c r="N61">
        <v>84</v>
      </c>
    </row>
    <row r="62" spans="1:14" x14ac:dyDescent="0.25">
      <c r="A62" t="s">
        <v>50</v>
      </c>
      <c r="B62">
        <v>15</v>
      </c>
      <c r="C62">
        <v>12</v>
      </c>
      <c r="D62">
        <v>14</v>
      </c>
      <c r="E62">
        <v>15</v>
      </c>
      <c r="F62">
        <v>14.8</v>
      </c>
      <c r="G62">
        <f t="shared" si="7"/>
        <v>0.9375</v>
      </c>
      <c r="H62">
        <f t="shared" si="3"/>
        <v>1</v>
      </c>
      <c r="I62">
        <f t="shared" si="8"/>
        <v>0.875</v>
      </c>
      <c r="J62">
        <f t="shared" si="4"/>
        <v>0.9375</v>
      </c>
      <c r="K62">
        <f t="shared" si="9"/>
        <v>0.91738725555407752</v>
      </c>
      <c r="L62">
        <f t="shared" si="5"/>
        <v>0.93347745111081548</v>
      </c>
      <c r="M62" s="367">
        <f t="shared" si="6"/>
        <v>0.93133156243697079</v>
      </c>
      <c r="N62">
        <v>32</v>
      </c>
    </row>
    <row r="63" spans="1:14" x14ac:dyDescent="0.25">
      <c r="A63" t="s">
        <v>51</v>
      </c>
      <c r="B63">
        <v>14</v>
      </c>
      <c r="C63">
        <v>11</v>
      </c>
      <c r="D63">
        <v>11</v>
      </c>
      <c r="E63">
        <v>10</v>
      </c>
      <c r="F63">
        <v>17.95</v>
      </c>
      <c r="G63">
        <f t="shared" si="7"/>
        <v>0.875</v>
      </c>
      <c r="H63">
        <f t="shared" si="3"/>
        <v>0.91666666666666663</v>
      </c>
      <c r="I63">
        <f t="shared" si="8"/>
        <v>0.6875</v>
      </c>
      <c r="J63">
        <f t="shared" si="4"/>
        <v>0.625</v>
      </c>
      <c r="K63">
        <f t="shared" si="9"/>
        <v>0.8754822402554211</v>
      </c>
      <c r="L63">
        <f t="shared" si="5"/>
        <v>0.7959297813844175</v>
      </c>
      <c r="M63" s="367">
        <f t="shared" si="6"/>
        <v>0.78934687110649548</v>
      </c>
      <c r="N63">
        <v>69</v>
      </c>
    </row>
    <row r="64" spans="1:14" x14ac:dyDescent="0.25">
      <c r="A64" t="s">
        <v>52</v>
      </c>
      <c r="B64">
        <v>14</v>
      </c>
      <c r="C64">
        <v>11</v>
      </c>
      <c r="D64">
        <v>10</v>
      </c>
      <c r="E64">
        <v>13</v>
      </c>
      <c r="F64">
        <v>30.35</v>
      </c>
      <c r="G64">
        <f t="shared" si="7"/>
        <v>0.875</v>
      </c>
      <c r="H64">
        <f t="shared" si="3"/>
        <v>0.91666666666666663</v>
      </c>
      <c r="I64">
        <f t="shared" si="8"/>
        <v>0.625</v>
      </c>
      <c r="J64">
        <f t="shared" si="4"/>
        <v>0.8125</v>
      </c>
      <c r="K64">
        <f t="shared" si="9"/>
        <v>0.7105228149527737</v>
      </c>
      <c r="L64">
        <f t="shared" si="5"/>
        <v>0.78793789632388811</v>
      </c>
      <c r="M64" s="367">
        <f t="shared" si="6"/>
        <v>0.781097183302078</v>
      </c>
      <c r="N64">
        <v>54</v>
      </c>
    </row>
    <row r="65" spans="1:14" x14ac:dyDescent="0.25">
      <c r="A65" t="s">
        <v>53</v>
      </c>
      <c r="B65">
        <v>12</v>
      </c>
      <c r="C65">
        <v>6</v>
      </c>
      <c r="D65">
        <v>5</v>
      </c>
      <c r="E65">
        <v>8</v>
      </c>
      <c r="F65">
        <v>38.03</v>
      </c>
      <c r="G65">
        <f t="shared" si="7"/>
        <v>0.75</v>
      </c>
      <c r="H65">
        <f t="shared" si="3"/>
        <v>0.5</v>
      </c>
      <c r="I65">
        <f t="shared" si="8"/>
        <v>0.3125</v>
      </c>
      <c r="J65">
        <f t="shared" si="4"/>
        <v>0.5</v>
      </c>
      <c r="K65">
        <f t="shared" si="9"/>
        <v>0.60835439670081148</v>
      </c>
      <c r="L65">
        <f t="shared" si="5"/>
        <v>0.53417087934016227</v>
      </c>
      <c r="M65" s="367">
        <f t="shared" si="6"/>
        <v>0.51914413351242561</v>
      </c>
      <c r="N65">
        <v>106</v>
      </c>
    </row>
    <row r="66" spans="1:14" x14ac:dyDescent="0.25">
      <c r="A66" t="s">
        <v>157</v>
      </c>
      <c r="B66">
        <v>9</v>
      </c>
      <c r="C66">
        <v>5</v>
      </c>
      <c r="D66">
        <v>4</v>
      </c>
      <c r="E66">
        <v>5</v>
      </c>
      <c r="F66">
        <v>33.08</v>
      </c>
      <c r="G66">
        <f t="shared" ref="G66:G97" si="10">B66/16</f>
        <v>0.5625</v>
      </c>
      <c r="H66">
        <f t="shared" si="3"/>
        <v>0.41666666666666669</v>
      </c>
      <c r="I66">
        <f t="shared" ref="I66:I97" si="11">D66/16</f>
        <v>0.25</v>
      </c>
      <c r="J66">
        <f t="shared" si="4"/>
        <v>0.3125</v>
      </c>
      <c r="K66">
        <f t="shared" si="9"/>
        <v>0.67420513502727164</v>
      </c>
      <c r="L66">
        <f t="shared" si="5"/>
        <v>0.44317436033878765</v>
      </c>
      <c r="M66" s="367">
        <f t="shared" si="6"/>
        <v>0.42521224293036147</v>
      </c>
      <c r="N66">
        <v>136</v>
      </c>
    </row>
    <row r="67" spans="1:14" x14ac:dyDescent="0.25">
      <c r="A67" t="s">
        <v>183</v>
      </c>
      <c r="B67">
        <v>10</v>
      </c>
      <c r="C67">
        <v>5</v>
      </c>
      <c r="D67">
        <v>3</v>
      </c>
      <c r="E67">
        <v>5</v>
      </c>
      <c r="F67">
        <v>29.03</v>
      </c>
      <c r="G67">
        <f t="shared" si="10"/>
        <v>0.625</v>
      </c>
      <c r="H67">
        <f t="shared" ref="H67:H130" si="12">C67/12</f>
        <v>0.41666666666666669</v>
      </c>
      <c r="I67">
        <f t="shared" si="11"/>
        <v>0.1875</v>
      </c>
      <c r="J67">
        <f t="shared" ref="J67:J130" si="13">E67/16</f>
        <v>0.3125</v>
      </c>
      <c r="K67">
        <f t="shared" si="9"/>
        <v>0.72808301183982971</v>
      </c>
      <c r="L67">
        <f t="shared" ref="L67:L130" si="14">AVERAGE(G67:K67)</f>
        <v>0.45394993570129927</v>
      </c>
      <c r="M67" s="367">
        <f t="shared" ref="M67:M130" si="15">(L67-0.03125)/(1-0.03125)</f>
        <v>0.43633541749811539</v>
      </c>
      <c r="N67">
        <v>145</v>
      </c>
    </row>
    <row r="68" spans="1:14" x14ac:dyDescent="0.25">
      <c r="A68" t="s">
        <v>54</v>
      </c>
      <c r="B68">
        <v>15</v>
      </c>
      <c r="C68">
        <v>10</v>
      </c>
      <c r="D68">
        <v>8</v>
      </c>
      <c r="E68">
        <v>9</v>
      </c>
      <c r="F68">
        <v>27.07</v>
      </c>
      <c r="G68">
        <f t="shared" si="10"/>
        <v>0.9375</v>
      </c>
      <c r="H68">
        <f t="shared" si="12"/>
        <v>0.83333333333333337</v>
      </c>
      <c r="I68">
        <f t="shared" si="11"/>
        <v>0.5</v>
      </c>
      <c r="J68">
        <f t="shared" si="13"/>
        <v>0.5625</v>
      </c>
      <c r="K68">
        <f t="shared" si="9"/>
        <v>0.75415724358121594</v>
      </c>
      <c r="L68">
        <f t="shared" si="14"/>
        <v>0.71749811538290986</v>
      </c>
      <c r="M68" s="367">
        <f t="shared" si="15"/>
        <v>0.70838515136300373</v>
      </c>
      <c r="N68">
        <v>77</v>
      </c>
    </row>
    <row r="69" spans="1:14" x14ac:dyDescent="0.25">
      <c r="A69" t="s">
        <v>55</v>
      </c>
      <c r="B69">
        <v>10</v>
      </c>
      <c r="C69">
        <v>4</v>
      </c>
      <c r="D69">
        <v>4</v>
      </c>
      <c r="E69">
        <v>6</v>
      </c>
      <c r="F69">
        <v>24.66</v>
      </c>
      <c r="G69">
        <f t="shared" si="10"/>
        <v>0.625</v>
      </c>
      <c r="H69">
        <f t="shared" si="12"/>
        <v>0.33333333333333331</v>
      </c>
      <c r="I69">
        <f t="shared" si="11"/>
        <v>0.25</v>
      </c>
      <c r="J69">
        <f t="shared" si="13"/>
        <v>0.375</v>
      </c>
      <c r="K69">
        <f t="shared" si="9"/>
        <v>0.78621790607955311</v>
      </c>
      <c r="L69">
        <f t="shared" si="14"/>
        <v>0.4739102478825773</v>
      </c>
      <c r="M69" s="367">
        <f t="shared" si="15"/>
        <v>0.45693961071749917</v>
      </c>
      <c r="N69">
        <v>141</v>
      </c>
    </row>
    <row r="70" spans="1:14" x14ac:dyDescent="0.25">
      <c r="A70" t="s">
        <v>56</v>
      </c>
      <c r="B70">
        <v>9</v>
      </c>
      <c r="C70">
        <v>5</v>
      </c>
      <c r="D70">
        <v>4</v>
      </c>
      <c r="E70">
        <v>8</v>
      </c>
      <c r="F70">
        <v>44.62</v>
      </c>
      <c r="G70">
        <f t="shared" si="10"/>
        <v>0.5625</v>
      </c>
      <c r="H70">
        <f t="shared" si="12"/>
        <v>0.41666666666666669</v>
      </c>
      <c r="I70">
        <f t="shared" si="11"/>
        <v>0.25</v>
      </c>
      <c r="J70">
        <f t="shared" si="13"/>
        <v>0.5</v>
      </c>
      <c r="K70">
        <f t="shared" si="9"/>
        <v>0.52068644406013043</v>
      </c>
      <c r="L70">
        <f t="shared" si="14"/>
        <v>0.44997062214535949</v>
      </c>
      <c r="M70" s="367">
        <f t="shared" si="15"/>
        <v>0.43222773898875816</v>
      </c>
      <c r="N70">
        <v>108</v>
      </c>
    </row>
    <row r="71" spans="1:14" x14ac:dyDescent="0.25">
      <c r="A71" t="s">
        <v>57</v>
      </c>
      <c r="B71">
        <v>12</v>
      </c>
      <c r="C71">
        <v>8</v>
      </c>
      <c r="D71">
        <v>14</v>
      </c>
      <c r="E71">
        <v>13</v>
      </c>
      <c r="F71">
        <v>28.5</v>
      </c>
      <c r="G71">
        <f t="shared" si="10"/>
        <v>0.75</v>
      </c>
      <c r="H71">
        <f t="shared" si="12"/>
        <v>0.66666666666666663</v>
      </c>
      <c r="I71">
        <f t="shared" si="11"/>
        <v>0.875</v>
      </c>
      <c r="J71">
        <f t="shared" si="13"/>
        <v>0.8125</v>
      </c>
      <c r="K71">
        <f t="shared" si="9"/>
        <v>0.735133696953572</v>
      </c>
      <c r="L71">
        <f t="shared" si="14"/>
        <v>0.76786007272404766</v>
      </c>
      <c r="M71" s="367">
        <f t="shared" si="15"/>
        <v>0.76037168797321053</v>
      </c>
      <c r="N71">
        <v>44</v>
      </c>
    </row>
    <row r="72" spans="1:14" x14ac:dyDescent="0.25">
      <c r="A72" t="s">
        <v>58</v>
      </c>
      <c r="B72">
        <v>13</v>
      </c>
      <c r="C72">
        <v>11</v>
      </c>
      <c r="D72">
        <v>10</v>
      </c>
      <c r="E72">
        <v>13</v>
      </c>
      <c r="F72">
        <v>28.12</v>
      </c>
      <c r="G72">
        <f t="shared" si="10"/>
        <v>0.8125</v>
      </c>
      <c r="H72">
        <f t="shared" si="12"/>
        <v>0.91666666666666663</v>
      </c>
      <c r="I72">
        <f t="shared" si="11"/>
        <v>0.625</v>
      </c>
      <c r="J72">
        <f t="shared" si="13"/>
        <v>0.8125</v>
      </c>
      <c r="K72">
        <f t="shared" si="9"/>
        <v>0.74018890514833047</v>
      </c>
      <c r="L72">
        <f t="shared" si="14"/>
        <v>0.78137111436299933</v>
      </c>
      <c r="M72" s="367">
        <f t="shared" si="15"/>
        <v>0.77431856966503154</v>
      </c>
      <c r="N72">
        <v>39</v>
      </c>
    </row>
    <row r="73" spans="1:14" x14ac:dyDescent="0.25">
      <c r="A73" t="s">
        <v>59</v>
      </c>
      <c r="B73">
        <v>16</v>
      </c>
      <c r="C73">
        <v>12</v>
      </c>
      <c r="D73">
        <v>16</v>
      </c>
      <c r="E73">
        <v>16</v>
      </c>
      <c r="F73">
        <v>15.3</v>
      </c>
      <c r="G73">
        <f t="shared" si="10"/>
        <v>1</v>
      </c>
      <c r="H73">
        <f t="shared" si="12"/>
        <v>1</v>
      </c>
      <c r="I73">
        <f t="shared" si="11"/>
        <v>1</v>
      </c>
      <c r="J73">
        <f t="shared" si="13"/>
        <v>1</v>
      </c>
      <c r="K73">
        <f t="shared" si="9"/>
        <v>0.91073566582413201</v>
      </c>
      <c r="L73">
        <f t="shared" si="14"/>
        <v>0.98214713316482638</v>
      </c>
      <c r="M73" s="367">
        <f t="shared" si="15"/>
        <v>0.98157123423465953</v>
      </c>
      <c r="N73">
        <v>8</v>
      </c>
    </row>
    <row r="74" spans="1:14" x14ac:dyDescent="0.25">
      <c r="A74" t="s">
        <v>60</v>
      </c>
      <c r="B74">
        <v>13</v>
      </c>
      <c r="C74">
        <v>10</v>
      </c>
      <c r="D74">
        <v>9</v>
      </c>
      <c r="E74">
        <v>10</v>
      </c>
      <c r="F74">
        <v>43.17</v>
      </c>
      <c r="G74">
        <f t="shared" si="10"/>
        <v>0.8125</v>
      </c>
      <c r="H74">
        <f t="shared" si="12"/>
        <v>0.83333333333333337</v>
      </c>
      <c r="I74">
        <f t="shared" si="11"/>
        <v>0.5625</v>
      </c>
      <c r="J74">
        <f t="shared" si="13"/>
        <v>0.625</v>
      </c>
      <c r="K74">
        <f t="shared" si="9"/>
        <v>0.53997605427697226</v>
      </c>
      <c r="L74">
        <f t="shared" si="14"/>
        <v>0.67466187752206108</v>
      </c>
      <c r="M74" s="367">
        <f t="shared" si="15"/>
        <v>0.66416709937761143</v>
      </c>
      <c r="N74">
        <v>67</v>
      </c>
    </row>
    <row r="75" spans="1:14" x14ac:dyDescent="0.25">
      <c r="A75" t="s">
        <v>61</v>
      </c>
      <c r="B75">
        <v>12</v>
      </c>
      <c r="C75">
        <v>8</v>
      </c>
      <c r="D75">
        <v>5</v>
      </c>
      <c r="E75">
        <v>9</v>
      </c>
      <c r="F75">
        <v>41.72</v>
      </c>
      <c r="G75">
        <f t="shared" si="10"/>
        <v>0.75</v>
      </c>
      <c r="H75">
        <f t="shared" si="12"/>
        <v>0.66666666666666663</v>
      </c>
      <c r="I75">
        <f t="shared" si="11"/>
        <v>0.3125</v>
      </c>
      <c r="J75">
        <f t="shared" si="13"/>
        <v>0.5625</v>
      </c>
      <c r="K75">
        <f t="shared" si="9"/>
        <v>0.5592656644938141</v>
      </c>
      <c r="L75">
        <f t="shared" si="14"/>
        <v>0.57018646623209612</v>
      </c>
      <c r="M75" s="367">
        <f t="shared" si="15"/>
        <v>0.55632151352990566</v>
      </c>
      <c r="N75">
        <v>91</v>
      </c>
    </row>
    <row r="76" spans="1:14" x14ac:dyDescent="0.25">
      <c r="A76" t="s">
        <v>62</v>
      </c>
      <c r="B76">
        <v>2</v>
      </c>
      <c r="C76">
        <v>1</v>
      </c>
      <c r="D76">
        <v>3</v>
      </c>
      <c r="E76">
        <v>4</v>
      </c>
      <c r="F76">
        <v>66.52</v>
      </c>
      <c r="G76">
        <f t="shared" si="10"/>
        <v>0.125</v>
      </c>
      <c r="H76">
        <f t="shared" si="12"/>
        <v>8.3333333333333329E-2</v>
      </c>
      <c r="I76">
        <f t="shared" si="11"/>
        <v>0.1875</v>
      </c>
      <c r="J76">
        <f t="shared" si="13"/>
        <v>0.25</v>
      </c>
      <c r="K76">
        <f t="shared" si="9"/>
        <v>0.22934681388851946</v>
      </c>
      <c r="L76">
        <f t="shared" si="14"/>
        <v>0.17503602944437055</v>
      </c>
      <c r="M76" s="367">
        <f t="shared" si="15"/>
        <v>0.14842428845870509</v>
      </c>
      <c r="N76">
        <v>160</v>
      </c>
    </row>
    <row r="77" spans="1:14" x14ac:dyDescent="0.25">
      <c r="A77" t="s">
        <v>63</v>
      </c>
      <c r="B77">
        <v>16</v>
      </c>
      <c r="C77">
        <v>12</v>
      </c>
      <c r="D77">
        <v>14</v>
      </c>
      <c r="E77">
        <v>15</v>
      </c>
      <c r="F77">
        <v>12.4</v>
      </c>
      <c r="G77">
        <f t="shared" si="10"/>
        <v>1</v>
      </c>
      <c r="H77">
        <f t="shared" si="12"/>
        <v>1</v>
      </c>
      <c r="I77">
        <f t="shared" si="11"/>
        <v>0.875</v>
      </c>
      <c r="J77">
        <f t="shared" si="13"/>
        <v>0.9375</v>
      </c>
      <c r="K77">
        <f t="shared" si="9"/>
        <v>0.94931488625781557</v>
      </c>
      <c r="L77">
        <f t="shared" si="14"/>
        <v>0.95236297725156316</v>
      </c>
      <c r="M77" s="367">
        <f t="shared" si="15"/>
        <v>0.95082629909838778</v>
      </c>
      <c r="N77">
        <v>167</v>
      </c>
    </row>
    <row r="78" spans="1:14" x14ac:dyDescent="0.25">
      <c r="A78" t="s">
        <v>64</v>
      </c>
      <c r="B78">
        <v>12</v>
      </c>
      <c r="C78">
        <v>10</v>
      </c>
      <c r="D78">
        <v>11</v>
      </c>
      <c r="E78">
        <v>11</v>
      </c>
      <c r="F78">
        <v>32.58</v>
      </c>
      <c r="G78">
        <f t="shared" si="10"/>
        <v>0.75</v>
      </c>
      <c r="H78">
        <f t="shared" si="12"/>
        <v>0.83333333333333337</v>
      </c>
      <c r="I78">
        <f t="shared" si="11"/>
        <v>0.6875</v>
      </c>
      <c r="J78">
        <f t="shared" si="13"/>
        <v>0.6875</v>
      </c>
      <c r="K78">
        <f t="shared" si="9"/>
        <v>0.68085672475721704</v>
      </c>
      <c r="L78">
        <f t="shared" si="14"/>
        <v>0.72783801161811001</v>
      </c>
      <c r="M78" s="367">
        <f t="shared" si="15"/>
        <v>0.71905859263804905</v>
      </c>
      <c r="N78">
        <v>23</v>
      </c>
    </row>
    <row r="79" spans="1:14" x14ac:dyDescent="0.25">
      <c r="A79" t="s">
        <v>65</v>
      </c>
      <c r="B79">
        <v>15</v>
      </c>
      <c r="C79">
        <v>12</v>
      </c>
      <c r="D79">
        <v>12</v>
      </c>
      <c r="E79">
        <v>14</v>
      </c>
      <c r="F79">
        <v>28.93</v>
      </c>
      <c r="G79">
        <f t="shared" si="10"/>
        <v>0.9375</v>
      </c>
      <c r="H79">
        <f t="shared" si="12"/>
        <v>1</v>
      </c>
      <c r="I79">
        <f t="shared" si="11"/>
        <v>0.75</v>
      </c>
      <c r="J79">
        <f t="shared" si="13"/>
        <v>0.875</v>
      </c>
      <c r="K79">
        <f t="shared" si="9"/>
        <v>0.72941332978581885</v>
      </c>
      <c r="L79">
        <f t="shared" si="14"/>
        <v>0.85838266595716384</v>
      </c>
      <c r="M79" s="367">
        <f t="shared" si="15"/>
        <v>0.85381436485900786</v>
      </c>
      <c r="N79">
        <v>66</v>
      </c>
    </row>
    <row r="80" spans="1:14" x14ac:dyDescent="0.25">
      <c r="A80" t="s">
        <v>66</v>
      </c>
      <c r="B80">
        <v>15</v>
      </c>
      <c r="C80">
        <v>9</v>
      </c>
      <c r="D80">
        <v>7</v>
      </c>
      <c r="E80">
        <v>10</v>
      </c>
      <c r="F80">
        <v>12.45</v>
      </c>
      <c r="G80">
        <f t="shared" si="10"/>
        <v>0.9375</v>
      </c>
      <c r="H80">
        <f t="shared" si="12"/>
        <v>0.75</v>
      </c>
      <c r="I80">
        <f t="shared" si="11"/>
        <v>0.4375</v>
      </c>
      <c r="J80">
        <f t="shared" si="13"/>
        <v>0.625</v>
      </c>
      <c r="K80">
        <f t="shared" si="9"/>
        <v>0.94864972728482111</v>
      </c>
      <c r="L80">
        <f t="shared" si="14"/>
        <v>0.73972994545696424</v>
      </c>
      <c r="M80" s="367">
        <f t="shared" si="15"/>
        <v>0.73133413724589857</v>
      </c>
      <c r="N80">
        <v>37</v>
      </c>
    </row>
    <row r="81" spans="1:14" x14ac:dyDescent="0.25">
      <c r="A81" t="s">
        <v>67</v>
      </c>
      <c r="B81">
        <v>15</v>
      </c>
      <c r="C81">
        <v>12</v>
      </c>
      <c r="D81">
        <v>15</v>
      </c>
      <c r="E81">
        <v>14</v>
      </c>
      <c r="F81">
        <v>28.67</v>
      </c>
      <c r="G81">
        <f t="shared" si="10"/>
        <v>0.9375</v>
      </c>
      <c r="H81">
        <f t="shared" si="12"/>
        <v>1</v>
      </c>
      <c r="I81">
        <f t="shared" si="11"/>
        <v>0.9375</v>
      </c>
      <c r="J81">
        <f t="shared" si="13"/>
        <v>0.875</v>
      </c>
      <c r="K81">
        <f t="shared" si="9"/>
        <v>0.7328721564453905</v>
      </c>
      <c r="L81">
        <f t="shared" si="14"/>
        <v>0.8965744312890781</v>
      </c>
      <c r="M81" s="367">
        <f t="shared" si="15"/>
        <v>0.8932381226209839</v>
      </c>
      <c r="N81">
        <v>90</v>
      </c>
    </row>
    <row r="82" spans="1:14" x14ac:dyDescent="0.25">
      <c r="A82" t="s">
        <v>68</v>
      </c>
      <c r="B82">
        <v>7</v>
      </c>
      <c r="C82">
        <v>4</v>
      </c>
      <c r="D82">
        <v>6</v>
      </c>
      <c r="E82">
        <v>8</v>
      </c>
      <c r="F82">
        <v>44.49</v>
      </c>
      <c r="G82">
        <f t="shared" si="10"/>
        <v>0.4375</v>
      </c>
      <c r="H82">
        <f t="shared" si="12"/>
        <v>0.33333333333333331</v>
      </c>
      <c r="I82">
        <f t="shared" si="11"/>
        <v>0.375</v>
      </c>
      <c r="J82">
        <f t="shared" si="13"/>
        <v>0.5</v>
      </c>
      <c r="K82">
        <f t="shared" si="9"/>
        <v>0.52241585738991625</v>
      </c>
      <c r="L82">
        <f t="shared" si="14"/>
        <v>0.43364983814464991</v>
      </c>
      <c r="M82" s="367">
        <f t="shared" si="15"/>
        <v>0.41538047808479989</v>
      </c>
      <c r="N82">
        <v>34</v>
      </c>
    </row>
    <row r="83" spans="1:14" x14ac:dyDescent="0.25">
      <c r="A83" t="s">
        <v>69</v>
      </c>
      <c r="B83">
        <v>4</v>
      </c>
      <c r="C83">
        <v>2</v>
      </c>
      <c r="D83">
        <v>4</v>
      </c>
      <c r="E83">
        <v>8</v>
      </c>
      <c r="F83">
        <v>54.55</v>
      </c>
      <c r="G83">
        <f t="shared" si="10"/>
        <v>0.25</v>
      </c>
      <c r="H83">
        <f t="shared" si="12"/>
        <v>0.16666666666666666</v>
      </c>
      <c r="I83">
        <f t="shared" si="11"/>
        <v>0.25</v>
      </c>
      <c r="J83">
        <f t="shared" si="13"/>
        <v>0.5</v>
      </c>
      <c r="K83">
        <f t="shared" si="9"/>
        <v>0.38858587202341371</v>
      </c>
      <c r="L83">
        <f t="shared" si="14"/>
        <v>0.31105050773801601</v>
      </c>
      <c r="M83" s="367">
        <f t="shared" si="15"/>
        <v>0.28882633056827461</v>
      </c>
      <c r="N83">
        <v>129</v>
      </c>
    </row>
    <row r="84" spans="1:14" x14ac:dyDescent="0.25">
      <c r="A84" t="s">
        <v>70</v>
      </c>
      <c r="B84">
        <v>11</v>
      </c>
      <c r="C84">
        <v>6</v>
      </c>
      <c r="D84">
        <v>5</v>
      </c>
      <c r="E84">
        <v>7</v>
      </c>
      <c r="F84">
        <v>31.16</v>
      </c>
      <c r="G84">
        <f t="shared" si="10"/>
        <v>0.6875</v>
      </c>
      <c r="H84">
        <f t="shared" si="12"/>
        <v>0.5</v>
      </c>
      <c r="I84">
        <f t="shared" si="11"/>
        <v>0.3125</v>
      </c>
      <c r="J84">
        <f t="shared" si="13"/>
        <v>0.4375</v>
      </c>
      <c r="K84">
        <f t="shared" si="9"/>
        <v>0.69974723959026219</v>
      </c>
      <c r="L84">
        <f t="shared" si="14"/>
        <v>0.52744944791805248</v>
      </c>
      <c r="M84" s="367">
        <f t="shared" si="15"/>
        <v>0.51220588172186066</v>
      </c>
      <c r="N84">
        <v>138</v>
      </c>
    </row>
    <row r="85" spans="1:14" x14ac:dyDescent="0.25">
      <c r="A85" t="s">
        <v>158</v>
      </c>
      <c r="B85">
        <v>15</v>
      </c>
      <c r="C85">
        <v>12</v>
      </c>
      <c r="D85">
        <v>15</v>
      </c>
      <c r="E85">
        <v>13</v>
      </c>
      <c r="G85">
        <f t="shared" si="10"/>
        <v>0.9375</v>
      </c>
      <c r="H85">
        <f t="shared" si="12"/>
        <v>1</v>
      </c>
      <c r="I85">
        <f t="shared" si="11"/>
        <v>0.9375</v>
      </c>
      <c r="J85">
        <f t="shared" si="13"/>
        <v>0.8125</v>
      </c>
      <c r="L85">
        <f t="shared" si="14"/>
        <v>0.921875</v>
      </c>
      <c r="M85" s="367">
        <f t="shared" si="15"/>
        <v>0.91935483870967738</v>
      </c>
      <c r="N85">
        <v>112</v>
      </c>
    </row>
    <row r="86" spans="1:14" x14ac:dyDescent="0.25">
      <c r="A86" t="s">
        <v>163</v>
      </c>
      <c r="B86">
        <v>0</v>
      </c>
      <c r="C86">
        <v>0</v>
      </c>
      <c r="D86">
        <v>0</v>
      </c>
      <c r="E86">
        <v>3</v>
      </c>
      <c r="F86">
        <v>83.76</v>
      </c>
      <c r="G86">
        <f t="shared" si="10"/>
        <v>0</v>
      </c>
      <c r="H86">
        <f t="shared" si="12"/>
        <v>0</v>
      </c>
      <c r="I86">
        <f t="shared" si="11"/>
        <v>0</v>
      </c>
      <c r="J86">
        <f t="shared" si="13"/>
        <v>0.1875</v>
      </c>
      <c r="K86">
        <f t="shared" si="9"/>
        <v>0</v>
      </c>
      <c r="L86">
        <f t="shared" si="14"/>
        <v>3.7499999999999999E-2</v>
      </c>
      <c r="M86" s="367">
        <f t="shared" si="15"/>
        <v>6.4516129032258047E-3</v>
      </c>
      <c r="N86">
        <v>4</v>
      </c>
    </row>
    <row r="87" spans="1:14" x14ac:dyDescent="0.25">
      <c r="A87" t="s">
        <v>71</v>
      </c>
      <c r="B87">
        <v>12</v>
      </c>
      <c r="C87">
        <v>11</v>
      </c>
      <c r="D87">
        <v>13</v>
      </c>
      <c r="E87">
        <v>13</v>
      </c>
      <c r="F87">
        <v>28.58</v>
      </c>
      <c r="G87">
        <f t="shared" si="10"/>
        <v>0.75</v>
      </c>
      <c r="H87">
        <f t="shared" si="12"/>
        <v>0.91666666666666663</v>
      </c>
      <c r="I87">
        <f t="shared" si="11"/>
        <v>0.8125</v>
      </c>
      <c r="J87">
        <f t="shared" si="13"/>
        <v>0.8125</v>
      </c>
      <c r="K87">
        <f t="shared" si="9"/>
        <v>0.73406944259678075</v>
      </c>
      <c r="L87">
        <f t="shared" si="14"/>
        <v>0.8051472218526895</v>
      </c>
      <c r="M87" s="367">
        <f t="shared" si="15"/>
        <v>0.79886164836406659</v>
      </c>
      <c r="N87">
        <v>173</v>
      </c>
    </row>
    <row r="88" spans="1:14" x14ac:dyDescent="0.25">
      <c r="A88" t="s">
        <v>201</v>
      </c>
      <c r="B88">
        <v>9</v>
      </c>
      <c r="C88">
        <v>6</v>
      </c>
      <c r="D88">
        <v>6</v>
      </c>
      <c r="E88">
        <v>7</v>
      </c>
      <c r="F88">
        <v>30.5</v>
      </c>
      <c r="G88">
        <f t="shared" si="10"/>
        <v>0.5625</v>
      </c>
      <c r="H88">
        <f t="shared" si="12"/>
        <v>0.5</v>
      </c>
      <c r="I88">
        <f t="shared" si="11"/>
        <v>0.375</v>
      </c>
      <c r="J88">
        <f t="shared" si="13"/>
        <v>0.4375</v>
      </c>
      <c r="K88">
        <f t="shared" si="9"/>
        <v>0.70852733803379009</v>
      </c>
      <c r="L88">
        <f t="shared" si="14"/>
        <v>0.51670546760675795</v>
      </c>
      <c r="M88" s="367">
        <f t="shared" si="15"/>
        <v>0.50111532140052428</v>
      </c>
      <c r="N88">
        <v>51</v>
      </c>
    </row>
    <row r="89" spans="1:14" x14ac:dyDescent="0.25">
      <c r="A89" t="s">
        <v>72</v>
      </c>
      <c r="B89">
        <v>6</v>
      </c>
      <c r="C89">
        <v>4</v>
      </c>
      <c r="D89">
        <v>7</v>
      </c>
      <c r="E89">
        <v>6</v>
      </c>
      <c r="F89">
        <v>32.590000000000003</v>
      </c>
      <c r="G89">
        <f t="shared" si="10"/>
        <v>0.375</v>
      </c>
      <c r="H89">
        <f t="shared" si="12"/>
        <v>0.33333333333333331</v>
      </c>
      <c r="I89">
        <f t="shared" si="11"/>
        <v>0.4375</v>
      </c>
      <c r="J89">
        <f t="shared" si="13"/>
        <v>0.375</v>
      </c>
      <c r="K89">
        <f t="shared" si="9"/>
        <v>0.68072369296261803</v>
      </c>
      <c r="L89">
        <f t="shared" si="14"/>
        <v>0.44031140525919027</v>
      </c>
      <c r="M89" s="367">
        <f t="shared" si="15"/>
        <v>0.42225693446109963</v>
      </c>
      <c r="N89">
        <v>143</v>
      </c>
    </row>
    <row r="90" spans="1:14" x14ac:dyDescent="0.25">
      <c r="A90" t="s">
        <v>73</v>
      </c>
      <c r="B90">
        <v>9</v>
      </c>
      <c r="C90">
        <v>4</v>
      </c>
      <c r="D90">
        <v>4</v>
      </c>
      <c r="E90">
        <v>7</v>
      </c>
      <c r="F90">
        <v>30.16</v>
      </c>
      <c r="G90">
        <f t="shared" si="10"/>
        <v>0.5625</v>
      </c>
      <c r="H90">
        <f t="shared" si="12"/>
        <v>0.33333333333333331</v>
      </c>
      <c r="I90">
        <f t="shared" si="11"/>
        <v>0.25</v>
      </c>
      <c r="J90">
        <f t="shared" si="13"/>
        <v>0.4375</v>
      </c>
      <c r="K90">
        <f t="shared" si="9"/>
        <v>0.71305041905015309</v>
      </c>
      <c r="L90">
        <f t="shared" si="14"/>
        <v>0.45927675047669725</v>
      </c>
      <c r="M90" s="367">
        <f t="shared" si="15"/>
        <v>0.4418340650082036</v>
      </c>
      <c r="N90">
        <v>132</v>
      </c>
    </row>
    <row r="91" spans="1:14" x14ac:dyDescent="0.25">
      <c r="A91" t="s">
        <v>159</v>
      </c>
      <c r="B91">
        <v>4</v>
      </c>
      <c r="C91">
        <v>0</v>
      </c>
      <c r="D91">
        <v>2</v>
      </c>
      <c r="E91">
        <v>5</v>
      </c>
      <c r="F91">
        <v>71.58</v>
      </c>
      <c r="G91">
        <f t="shared" si="10"/>
        <v>0.25</v>
      </c>
      <c r="H91">
        <f t="shared" si="12"/>
        <v>0</v>
      </c>
      <c r="I91">
        <f t="shared" si="11"/>
        <v>0.125</v>
      </c>
      <c r="J91">
        <f t="shared" si="13"/>
        <v>0.3125</v>
      </c>
      <c r="K91">
        <f t="shared" si="9"/>
        <v>0.16203272582147141</v>
      </c>
      <c r="L91">
        <f t="shared" si="14"/>
        <v>0.16990654516429429</v>
      </c>
      <c r="M91" s="367">
        <f t="shared" si="15"/>
        <v>0.14312933694378766</v>
      </c>
      <c r="N91">
        <v>154</v>
      </c>
    </row>
    <row r="92" spans="1:14" x14ac:dyDescent="0.25">
      <c r="A92" t="s">
        <v>74</v>
      </c>
      <c r="B92">
        <v>15</v>
      </c>
      <c r="C92">
        <v>12</v>
      </c>
      <c r="D92">
        <v>12</v>
      </c>
      <c r="E92">
        <v>12</v>
      </c>
      <c r="F92">
        <v>17.38</v>
      </c>
      <c r="G92">
        <f t="shared" si="10"/>
        <v>0.9375</v>
      </c>
      <c r="H92">
        <f t="shared" si="12"/>
        <v>1</v>
      </c>
      <c r="I92">
        <f t="shared" si="11"/>
        <v>0.75</v>
      </c>
      <c r="J92">
        <f t="shared" si="13"/>
        <v>0.75</v>
      </c>
      <c r="K92">
        <f t="shared" si="9"/>
        <v>0.88306505254755896</v>
      </c>
      <c r="L92">
        <f t="shared" si="14"/>
        <v>0.86411301050951184</v>
      </c>
      <c r="M92" s="367">
        <f t="shared" si="15"/>
        <v>0.85972955923562511</v>
      </c>
      <c r="N92">
        <v>50</v>
      </c>
    </row>
    <row r="93" spans="1:14" x14ac:dyDescent="0.25">
      <c r="A93" t="s">
        <v>184</v>
      </c>
      <c r="B93">
        <v>11</v>
      </c>
      <c r="C93">
        <v>7</v>
      </c>
      <c r="D93">
        <v>5</v>
      </c>
      <c r="E93">
        <v>7</v>
      </c>
      <c r="F93">
        <v>31.95</v>
      </c>
      <c r="G93">
        <f t="shared" si="10"/>
        <v>0.6875</v>
      </c>
      <c r="H93">
        <f t="shared" si="12"/>
        <v>0.58333333333333337</v>
      </c>
      <c r="I93">
        <f t="shared" si="11"/>
        <v>0.3125</v>
      </c>
      <c r="J93">
        <f t="shared" si="13"/>
        <v>0.4375</v>
      </c>
      <c r="K93">
        <f t="shared" si="9"/>
        <v>0.68923772781694825</v>
      </c>
      <c r="L93">
        <f t="shared" si="14"/>
        <v>0.54201421223005641</v>
      </c>
      <c r="M93" s="367">
        <f t="shared" si="15"/>
        <v>0.52724047714070343</v>
      </c>
      <c r="N93">
        <v>109</v>
      </c>
    </row>
    <row r="94" spans="1:14" x14ac:dyDescent="0.25">
      <c r="A94" t="s">
        <v>75</v>
      </c>
      <c r="B94">
        <v>14</v>
      </c>
      <c r="C94">
        <v>7</v>
      </c>
      <c r="D94">
        <v>9</v>
      </c>
      <c r="E94">
        <v>9</v>
      </c>
      <c r="F94">
        <v>28.78</v>
      </c>
      <c r="G94">
        <f t="shared" si="10"/>
        <v>0.875</v>
      </c>
      <c r="H94">
        <f t="shared" si="12"/>
        <v>0.58333333333333337</v>
      </c>
      <c r="I94">
        <f t="shared" si="11"/>
        <v>0.5625</v>
      </c>
      <c r="J94">
        <f t="shared" si="13"/>
        <v>0.5625</v>
      </c>
      <c r="K94">
        <f t="shared" si="9"/>
        <v>0.73140880670480246</v>
      </c>
      <c r="L94">
        <f t="shared" si="14"/>
        <v>0.66294842800762721</v>
      </c>
      <c r="M94" s="367">
        <f t="shared" si="15"/>
        <v>0.6520757966530345</v>
      </c>
      <c r="N94">
        <v>76</v>
      </c>
    </row>
    <row r="95" spans="1:14" x14ac:dyDescent="0.25">
      <c r="A95" t="s">
        <v>160</v>
      </c>
      <c r="B95">
        <v>10</v>
      </c>
      <c r="C95">
        <v>8</v>
      </c>
      <c r="D95">
        <v>7</v>
      </c>
      <c r="E95">
        <v>8</v>
      </c>
      <c r="F95">
        <v>30.71</v>
      </c>
      <c r="G95">
        <f t="shared" si="10"/>
        <v>0.625</v>
      </c>
      <c r="H95">
        <f t="shared" si="12"/>
        <v>0.66666666666666663</v>
      </c>
      <c r="I95">
        <f t="shared" si="11"/>
        <v>0.4375</v>
      </c>
      <c r="J95">
        <f t="shared" si="13"/>
        <v>0.5</v>
      </c>
      <c r="K95">
        <f t="shared" si="9"/>
        <v>0.70573367034721302</v>
      </c>
      <c r="L95">
        <f t="shared" si="14"/>
        <v>0.58698006740277597</v>
      </c>
      <c r="M95" s="367">
        <f t="shared" si="15"/>
        <v>0.57365684377060744</v>
      </c>
      <c r="N95">
        <v>107</v>
      </c>
    </row>
    <row r="96" spans="1:14" x14ac:dyDescent="0.25">
      <c r="A96" t="s">
        <v>161</v>
      </c>
      <c r="B96">
        <v>6</v>
      </c>
      <c r="C96">
        <v>3</v>
      </c>
      <c r="D96">
        <v>1</v>
      </c>
      <c r="E96">
        <v>4</v>
      </c>
      <c r="F96">
        <v>57.89</v>
      </c>
      <c r="G96">
        <f t="shared" si="10"/>
        <v>0.375</v>
      </c>
      <c r="H96">
        <f t="shared" si="12"/>
        <v>0.25</v>
      </c>
      <c r="I96">
        <f t="shared" si="11"/>
        <v>6.25E-2</v>
      </c>
      <c r="J96">
        <f t="shared" si="13"/>
        <v>0.25</v>
      </c>
      <c r="K96">
        <f t="shared" si="9"/>
        <v>0.344153252627378</v>
      </c>
      <c r="L96">
        <f t="shared" si="14"/>
        <v>0.2563306505254756</v>
      </c>
      <c r="M96" s="367">
        <f t="shared" si="15"/>
        <v>0.23234131667145869</v>
      </c>
      <c r="N96">
        <v>150</v>
      </c>
    </row>
    <row r="97" spans="1:14" x14ac:dyDescent="0.25">
      <c r="A97" t="s">
        <v>76</v>
      </c>
      <c r="B97">
        <v>16</v>
      </c>
      <c r="C97">
        <v>11</v>
      </c>
      <c r="D97">
        <v>13</v>
      </c>
      <c r="E97">
        <v>13</v>
      </c>
      <c r="F97">
        <v>19.95</v>
      </c>
      <c r="G97">
        <f t="shared" si="10"/>
        <v>1</v>
      </c>
      <c r="H97">
        <f t="shared" si="12"/>
        <v>0.91666666666666663</v>
      </c>
      <c r="I97">
        <f t="shared" si="11"/>
        <v>0.8125</v>
      </c>
      <c r="J97">
        <f t="shared" si="13"/>
        <v>0.8125</v>
      </c>
      <c r="K97">
        <f t="shared" si="9"/>
        <v>0.84887588133563918</v>
      </c>
      <c r="L97">
        <f t="shared" si="14"/>
        <v>0.87810850960046116</v>
      </c>
      <c r="M97" s="367">
        <f t="shared" si="15"/>
        <v>0.87417652603918572</v>
      </c>
      <c r="N97">
        <v>21</v>
      </c>
    </row>
    <row r="98" spans="1:14" x14ac:dyDescent="0.25">
      <c r="A98" t="s">
        <v>77</v>
      </c>
      <c r="B98">
        <v>16</v>
      </c>
      <c r="C98">
        <v>12</v>
      </c>
      <c r="D98">
        <v>16</v>
      </c>
      <c r="E98">
        <v>16</v>
      </c>
      <c r="F98">
        <v>14.43</v>
      </c>
      <c r="G98">
        <f t="shared" ref="G98:G129" si="16">B98/16</f>
        <v>1</v>
      </c>
      <c r="H98">
        <f t="shared" si="12"/>
        <v>1</v>
      </c>
      <c r="I98">
        <f t="shared" ref="I98:I129" si="17">D98/16</f>
        <v>1</v>
      </c>
      <c r="J98">
        <f t="shared" si="13"/>
        <v>1</v>
      </c>
      <c r="K98">
        <f t="shared" si="9"/>
        <v>0.9223094319542372</v>
      </c>
      <c r="L98">
        <f t="shared" si="14"/>
        <v>0.98446188639084742</v>
      </c>
      <c r="M98" s="367">
        <f t="shared" si="15"/>
        <v>0.98396065691958445</v>
      </c>
      <c r="N98">
        <v>42</v>
      </c>
    </row>
    <row r="99" spans="1:14" x14ac:dyDescent="0.25">
      <c r="A99" t="s">
        <v>193</v>
      </c>
      <c r="M99" s="367"/>
      <c r="N99">
        <v>12</v>
      </c>
    </row>
    <row r="100" spans="1:14" x14ac:dyDescent="0.25">
      <c r="A100" t="s">
        <v>78</v>
      </c>
      <c r="B100">
        <v>10</v>
      </c>
      <c r="C100">
        <v>8</v>
      </c>
      <c r="D100">
        <v>7</v>
      </c>
      <c r="E100">
        <v>10</v>
      </c>
      <c r="F100">
        <v>36.090000000000003</v>
      </c>
      <c r="G100">
        <f t="shared" si="16"/>
        <v>0.625</v>
      </c>
      <c r="H100">
        <f t="shared" si="12"/>
        <v>0.66666666666666663</v>
      </c>
      <c r="I100">
        <f t="shared" si="17"/>
        <v>0.4375</v>
      </c>
      <c r="J100">
        <f t="shared" si="13"/>
        <v>0.625</v>
      </c>
      <c r="K100">
        <f t="shared" si="9"/>
        <v>0.63416256485299982</v>
      </c>
      <c r="L100">
        <f t="shared" si="14"/>
        <v>0.59766584630393327</v>
      </c>
      <c r="M100" s="367">
        <f t="shared" si="15"/>
        <v>0.58468732521696343</v>
      </c>
      <c r="N100">
        <v>82</v>
      </c>
    </row>
    <row r="101" spans="1:14" x14ac:dyDescent="0.25">
      <c r="A101" t="s">
        <v>79</v>
      </c>
      <c r="B101">
        <v>10</v>
      </c>
      <c r="C101">
        <v>8</v>
      </c>
      <c r="D101">
        <v>6</v>
      </c>
      <c r="E101">
        <v>8</v>
      </c>
      <c r="F101">
        <v>27.04</v>
      </c>
      <c r="G101">
        <f t="shared" si="16"/>
        <v>0.625</v>
      </c>
      <c r="H101">
        <f t="shared" si="12"/>
        <v>0.66666666666666663</v>
      </c>
      <c r="I101">
        <f t="shared" si="17"/>
        <v>0.375</v>
      </c>
      <c r="J101">
        <f t="shared" si="13"/>
        <v>0.5</v>
      </c>
      <c r="K101">
        <f t="shared" si="9"/>
        <v>0.75455633896501273</v>
      </c>
      <c r="L101">
        <f t="shared" si="14"/>
        <v>0.58424460112633592</v>
      </c>
      <c r="M101" s="367">
        <f t="shared" si="15"/>
        <v>0.57083313664654034</v>
      </c>
      <c r="N101">
        <v>125</v>
      </c>
    </row>
    <row r="102" spans="1:14" x14ac:dyDescent="0.25">
      <c r="A102" t="s">
        <v>80</v>
      </c>
      <c r="B102">
        <v>13</v>
      </c>
      <c r="C102">
        <v>8</v>
      </c>
      <c r="D102">
        <v>9</v>
      </c>
      <c r="E102">
        <v>7</v>
      </c>
      <c r="F102">
        <v>28.12</v>
      </c>
      <c r="G102">
        <f t="shared" si="16"/>
        <v>0.8125</v>
      </c>
      <c r="H102">
        <f t="shared" si="12"/>
        <v>0.66666666666666663</v>
      </c>
      <c r="I102">
        <f t="shared" si="17"/>
        <v>0.5625</v>
      </c>
      <c r="J102">
        <f t="shared" si="13"/>
        <v>0.4375</v>
      </c>
      <c r="K102">
        <f t="shared" si="9"/>
        <v>0.74018890514833047</v>
      </c>
      <c r="L102">
        <f t="shared" si="14"/>
        <v>0.64387111436299937</v>
      </c>
      <c r="M102" s="367">
        <f t="shared" si="15"/>
        <v>0.63238308579406388</v>
      </c>
      <c r="N102">
        <v>105</v>
      </c>
    </row>
    <row r="103" spans="1:14" x14ac:dyDescent="0.25">
      <c r="A103" t="s">
        <v>81</v>
      </c>
      <c r="B103">
        <v>7</v>
      </c>
      <c r="C103">
        <v>6</v>
      </c>
      <c r="D103">
        <v>5</v>
      </c>
      <c r="E103">
        <v>9</v>
      </c>
      <c r="F103">
        <v>46.57</v>
      </c>
      <c r="G103">
        <f t="shared" si="16"/>
        <v>0.4375</v>
      </c>
      <c r="H103">
        <f t="shared" si="12"/>
        <v>0.5</v>
      </c>
      <c r="I103">
        <f t="shared" si="17"/>
        <v>0.3125</v>
      </c>
      <c r="J103">
        <f t="shared" si="13"/>
        <v>0.5625</v>
      </c>
      <c r="K103">
        <f t="shared" si="9"/>
        <v>0.49474524411334314</v>
      </c>
      <c r="L103">
        <f t="shared" si="14"/>
        <v>0.46144904882266868</v>
      </c>
      <c r="M103" s="367">
        <f t="shared" si="15"/>
        <v>0.44407643749436765</v>
      </c>
      <c r="N103">
        <v>113</v>
      </c>
    </row>
    <row r="104" spans="1:14" x14ac:dyDescent="0.25">
      <c r="A104" t="s">
        <v>162</v>
      </c>
      <c r="B104">
        <v>6</v>
      </c>
      <c r="C104">
        <v>5</v>
      </c>
      <c r="D104">
        <v>6</v>
      </c>
      <c r="E104">
        <v>7</v>
      </c>
      <c r="F104">
        <v>34.17</v>
      </c>
      <c r="G104">
        <f t="shared" si="16"/>
        <v>0.375</v>
      </c>
      <c r="H104">
        <f t="shared" si="12"/>
        <v>0.41666666666666669</v>
      </c>
      <c r="I104">
        <f t="shared" si="17"/>
        <v>0.375</v>
      </c>
      <c r="J104">
        <f t="shared" si="13"/>
        <v>0.4375</v>
      </c>
      <c r="K104">
        <f t="shared" si="9"/>
        <v>0.65970466941599049</v>
      </c>
      <c r="L104">
        <f t="shared" si="14"/>
        <v>0.45277426721653147</v>
      </c>
      <c r="M104" s="367">
        <f t="shared" si="15"/>
        <v>0.43512182422351636</v>
      </c>
      <c r="N104">
        <v>115</v>
      </c>
    </row>
    <row r="105" spans="1:14" x14ac:dyDescent="0.25">
      <c r="A105" t="s">
        <v>82</v>
      </c>
      <c r="B105">
        <v>12</v>
      </c>
      <c r="C105">
        <v>6</v>
      </c>
      <c r="D105">
        <v>6</v>
      </c>
      <c r="E105">
        <v>4</v>
      </c>
      <c r="F105">
        <v>39.83</v>
      </c>
      <c r="G105">
        <f t="shared" si="16"/>
        <v>0.75</v>
      </c>
      <c r="H105">
        <f t="shared" si="12"/>
        <v>0.5</v>
      </c>
      <c r="I105">
        <f t="shared" si="17"/>
        <v>0.375</v>
      </c>
      <c r="J105">
        <f t="shared" si="13"/>
        <v>0.25</v>
      </c>
      <c r="K105">
        <f t="shared" si="9"/>
        <v>0.58440867367300797</v>
      </c>
      <c r="L105">
        <f t="shared" si="14"/>
        <v>0.49188173473460156</v>
      </c>
      <c r="M105" s="367">
        <f t="shared" si="15"/>
        <v>0.47549082295184675</v>
      </c>
      <c r="N105">
        <v>124</v>
      </c>
    </row>
    <row r="106" spans="1:14" x14ac:dyDescent="0.25">
      <c r="A106" t="s">
        <v>83</v>
      </c>
      <c r="B106">
        <v>16</v>
      </c>
      <c r="C106">
        <v>12</v>
      </c>
      <c r="D106">
        <v>15</v>
      </c>
      <c r="E106">
        <v>14</v>
      </c>
      <c r="F106">
        <v>23.84</v>
      </c>
      <c r="G106">
        <f t="shared" si="16"/>
        <v>1</v>
      </c>
      <c r="H106">
        <f t="shared" si="12"/>
        <v>1</v>
      </c>
      <c r="I106">
        <f t="shared" si="17"/>
        <v>0.9375</v>
      </c>
      <c r="J106">
        <f t="shared" si="13"/>
        <v>0.875</v>
      </c>
      <c r="K106">
        <f t="shared" si="9"/>
        <v>0.79712651323666361</v>
      </c>
      <c r="L106">
        <f t="shared" si="14"/>
        <v>0.92192530264733263</v>
      </c>
      <c r="M106" s="367">
        <f t="shared" si="15"/>
        <v>0.91940676402305299</v>
      </c>
      <c r="N106">
        <v>7</v>
      </c>
    </row>
    <row r="107" spans="1:14" x14ac:dyDescent="0.25">
      <c r="A107" t="s">
        <v>84</v>
      </c>
      <c r="B107">
        <v>9</v>
      </c>
      <c r="C107">
        <v>4</v>
      </c>
      <c r="D107">
        <v>4</v>
      </c>
      <c r="E107">
        <v>4</v>
      </c>
      <c r="F107">
        <v>24.03</v>
      </c>
      <c r="G107">
        <f t="shared" si="16"/>
        <v>0.5625</v>
      </c>
      <c r="H107">
        <f t="shared" si="12"/>
        <v>0.33333333333333331</v>
      </c>
      <c r="I107">
        <f t="shared" si="17"/>
        <v>0.25</v>
      </c>
      <c r="J107">
        <f t="shared" si="13"/>
        <v>0.25</v>
      </c>
      <c r="K107">
        <f t="shared" si="9"/>
        <v>0.79459890913928433</v>
      </c>
      <c r="L107">
        <f t="shared" si="14"/>
        <v>0.43808644849452349</v>
      </c>
      <c r="M107" s="367">
        <f t="shared" si="15"/>
        <v>0.41996020489757263</v>
      </c>
      <c r="N107">
        <v>149</v>
      </c>
    </row>
    <row r="108" spans="1:14" x14ac:dyDescent="0.25">
      <c r="A108" t="s">
        <v>85</v>
      </c>
      <c r="B108">
        <v>15</v>
      </c>
      <c r="C108">
        <v>12</v>
      </c>
      <c r="D108">
        <v>13</v>
      </c>
      <c r="E108">
        <v>12</v>
      </c>
      <c r="F108">
        <v>27.69</v>
      </c>
      <c r="G108">
        <f t="shared" si="16"/>
        <v>0.9375</v>
      </c>
      <c r="H108">
        <f t="shared" si="12"/>
        <v>1</v>
      </c>
      <c r="I108">
        <f t="shared" si="17"/>
        <v>0.8125</v>
      </c>
      <c r="J108">
        <f t="shared" si="13"/>
        <v>0.75</v>
      </c>
      <c r="K108">
        <f t="shared" si="9"/>
        <v>0.74590927231608362</v>
      </c>
      <c r="L108">
        <f t="shared" si="14"/>
        <v>0.8491818544632167</v>
      </c>
      <c r="M108" s="367">
        <f t="shared" si="15"/>
        <v>0.84431675299428821</v>
      </c>
      <c r="N108">
        <v>38</v>
      </c>
    </row>
    <row r="109" spans="1:14" x14ac:dyDescent="0.25">
      <c r="A109" t="s">
        <v>86</v>
      </c>
      <c r="B109">
        <v>13</v>
      </c>
      <c r="C109">
        <v>8</v>
      </c>
      <c r="D109">
        <v>6</v>
      </c>
      <c r="E109">
        <v>10</v>
      </c>
      <c r="F109">
        <v>49.33</v>
      </c>
      <c r="G109">
        <f t="shared" si="16"/>
        <v>0.8125</v>
      </c>
      <c r="H109">
        <f t="shared" si="12"/>
        <v>0.66666666666666663</v>
      </c>
      <c r="I109">
        <f t="shared" si="17"/>
        <v>0.375</v>
      </c>
      <c r="J109">
        <f t="shared" si="13"/>
        <v>0.625</v>
      </c>
      <c r="K109">
        <f t="shared" si="9"/>
        <v>0.45802846880404424</v>
      </c>
      <c r="L109">
        <f t="shared" si="14"/>
        <v>0.58743902709414209</v>
      </c>
      <c r="M109" s="367">
        <f t="shared" si="15"/>
        <v>0.574130608613308</v>
      </c>
      <c r="N109">
        <v>79</v>
      </c>
    </row>
    <row r="110" spans="1:14" x14ac:dyDescent="0.25">
      <c r="A110" t="s">
        <v>198</v>
      </c>
      <c r="B110">
        <v>16</v>
      </c>
      <c r="C110">
        <v>11</v>
      </c>
      <c r="D110">
        <v>15</v>
      </c>
      <c r="E110">
        <v>14</v>
      </c>
      <c r="G110">
        <f t="shared" si="16"/>
        <v>1</v>
      </c>
      <c r="H110">
        <f t="shared" si="12"/>
        <v>0.91666666666666663</v>
      </c>
      <c r="I110">
        <f t="shared" si="17"/>
        <v>0.9375</v>
      </c>
      <c r="J110">
        <f t="shared" si="13"/>
        <v>0.875</v>
      </c>
      <c r="L110">
        <f t="shared" si="14"/>
        <v>0.93229166666666663</v>
      </c>
      <c r="M110" s="367">
        <f t="shared" si="15"/>
        <v>0.93010752688172038</v>
      </c>
      <c r="N110">
        <v>102</v>
      </c>
    </row>
    <row r="111" spans="1:14" x14ac:dyDescent="0.25">
      <c r="A111" t="s">
        <v>87</v>
      </c>
      <c r="B111">
        <v>11</v>
      </c>
      <c r="C111">
        <v>8</v>
      </c>
      <c r="D111">
        <v>7</v>
      </c>
      <c r="E111">
        <v>9</v>
      </c>
      <c r="F111">
        <v>28.83</v>
      </c>
      <c r="G111">
        <f t="shared" si="16"/>
        <v>0.6875</v>
      </c>
      <c r="H111">
        <f t="shared" si="12"/>
        <v>0.66666666666666663</v>
      </c>
      <c r="I111">
        <f t="shared" si="17"/>
        <v>0.4375</v>
      </c>
      <c r="J111">
        <f t="shared" si="13"/>
        <v>0.5625</v>
      </c>
      <c r="K111">
        <f t="shared" si="9"/>
        <v>0.730743647731808</v>
      </c>
      <c r="L111">
        <f t="shared" si="14"/>
        <v>0.61698206287969493</v>
      </c>
      <c r="M111" s="367">
        <f t="shared" si="15"/>
        <v>0.60462664555323342</v>
      </c>
      <c r="N111">
        <v>46</v>
      </c>
    </row>
    <row r="112" spans="1:14" x14ac:dyDescent="0.25">
      <c r="A112" t="s">
        <v>88</v>
      </c>
      <c r="B112">
        <v>15</v>
      </c>
      <c r="C112">
        <v>11</v>
      </c>
      <c r="D112">
        <v>12</v>
      </c>
      <c r="E112">
        <v>12</v>
      </c>
      <c r="F112">
        <v>27.61</v>
      </c>
      <c r="G112">
        <f t="shared" si="16"/>
        <v>0.9375</v>
      </c>
      <c r="H112">
        <f t="shared" si="12"/>
        <v>0.91666666666666663</v>
      </c>
      <c r="I112">
        <f t="shared" si="17"/>
        <v>0.75</v>
      </c>
      <c r="J112">
        <f t="shared" si="13"/>
        <v>0.75</v>
      </c>
      <c r="K112">
        <f t="shared" si="9"/>
        <v>0.74697352667287487</v>
      </c>
      <c r="L112">
        <f t="shared" si="14"/>
        <v>0.82022803866790839</v>
      </c>
      <c r="M112" s="367">
        <f t="shared" si="15"/>
        <v>0.81442894314106673</v>
      </c>
      <c r="N112">
        <v>64</v>
      </c>
    </row>
    <row r="113" spans="1:14" x14ac:dyDescent="0.25">
      <c r="A113" t="s">
        <v>89</v>
      </c>
      <c r="B113">
        <v>12</v>
      </c>
      <c r="C113">
        <v>9</v>
      </c>
      <c r="D113">
        <v>10</v>
      </c>
      <c r="E113">
        <v>12</v>
      </c>
      <c r="F113">
        <v>32.79</v>
      </c>
      <c r="G113">
        <f t="shared" si="16"/>
        <v>0.75</v>
      </c>
      <c r="H113">
        <f t="shared" si="12"/>
        <v>0.75</v>
      </c>
      <c r="I113">
        <f t="shared" si="17"/>
        <v>0.625</v>
      </c>
      <c r="J113">
        <f t="shared" si="13"/>
        <v>0.75</v>
      </c>
      <c r="K113">
        <f t="shared" si="9"/>
        <v>0.67806305707063996</v>
      </c>
      <c r="L113">
        <f t="shared" si="14"/>
        <v>0.71061261141412801</v>
      </c>
      <c r="M113" s="367">
        <f t="shared" si="15"/>
        <v>0.7012775343629708</v>
      </c>
      <c r="N113">
        <v>116</v>
      </c>
    </row>
    <row r="114" spans="1:14" x14ac:dyDescent="0.25">
      <c r="A114" t="s">
        <v>90</v>
      </c>
      <c r="B114">
        <v>8</v>
      </c>
      <c r="C114">
        <v>5</v>
      </c>
      <c r="D114">
        <v>6</v>
      </c>
      <c r="E114">
        <v>7</v>
      </c>
      <c r="F114">
        <v>42.64</v>
      </c>
      <c r="G114">
        <f t="shared" si="16"/>
        <v>0.5</v>
      </c>
      <c r="H114">
        <f t="shared" si="12"/>
        <v>0.41666666666666669</v>
      </c>
      <c r="I114">
        <f t="shared" si="17"/>
        <v>0.375</v>
      </c>
      <c r="J114">
        <f t="shared" si="13"/>
        <v>0.4375</v>
      </c>
      <c r="K114">
        <f t="shared" si="9"/>
        <v>0.54702673939071444</v>
      </c>
      <c r="L114">
        <f t="shared" si="14"/>
        <v>0.45523868121147626</v>
      </c>
      <c r="M114" s="367">
        <f t="shared" si="15"/>
        <v>0.43766573544410453</v>
      </c>
      <c r="N114">
        <v>96</v>
      </c>
    </row>
    <row r="115" spans="1:14" x14ac:dyDescent="0.25">
      <c r="A115" t="s">
        <v>91</v>
      </c>
      <c r="B115">
        <v>11</v>
      </c>
      <c r="C115">
        <v>7</v>
      </c>
      <c r="D115">
        <v>7</v>
      </c>
      <c r="E115">
        <v>9</v>
      </c>
      <c r="F115">
        <v>30.25</v>
      </c>
      <c r="G115">
        <f t="shared" si="16"/>
        <v>0.6875</v>
      </c>
      <c r="H115">
        <f t="shared" si="12"/>
        <v>0.58333333333333337</v>
      </c>
      <c r="I115">
        <f t="shared" si="17"/>
        <v>0.4375</v>
      </c>
      <c r="J115">
        <f t="shared" si="13"/>
        <v>0.5625</v>
      </c>
      <c r="K115">
        <f t="shared" si="9"/>
        <v>0.71185313289876284</v>
      </c>
      <c r="L115">
        <f t="shared" si="14"/>
        <v>0.59653729324641924</v>
      </c>
      <c r="M115" s="367">
        <f t="shared" si="15"/>
        <v>0.58352236722211015</v>
      </c>
      <c r="N115">
        <v>155</v>
      </c>
    </row>
    <row r="116" spans="1:14" x14ac:dyDescent="0.25">
      <c r="A116" t="s">
        <v>92</v>
      </c>
      <c r="B116">
        <v>7</v>
      </c>
      <c r="C116">
        <v>4</v>
      </c>
      <c r="D116">
        <v>1</v>
      </c>
      <c r="E116">
        <v>5</v>
      </c>
      <c r="F116">
        <v>45.48</v>
      </c>
      <c r="G116">
        <f t="shared" si="16"/>
        <v>0.4375</v>
      </c>
      <c r="H116">
        <f t="shared" si="12"/>
        <v>0.33333333333333331</v>
      </c>
      <c r="I116">
        <f t="shared" si="17"/>
        <v>6.25E-2</v>
      </c>
      <c r="J116">
        <f t="shared" si="13"/>
        <v>0.3125</v>
      </c>
      <c r="K116">
        <f t="shared" si="9"/>
        <v>0.50924570972462424</v>
      </c>
      <c r="L116">
        <f t="shared" si="14"/>
        <v>0.33101580861159147</v>
      </c>
      <c r="M116" s="367">
        <f t="shared" si="15"/>
        <v>0.30943567340551376</v>
      </c>
      <c r="N116">
        <v>73</v>
      </c>
    </row>
    <row r="117" spans="1:14" x14ac:dyDescent="0.25">
      <c r="A117" t="s">
        <v>93</v>
      </c>
      <c r="B117">
        <v>14</v>
      </c>
      <c r="C117">
        <v>12</v>
      </c>
      <c r="D117">
        <v>11</v>
      </c>
      <c r="E117">
        <v>10</v>
      </c>
      <c r="F117">
        <v>15.15</v>
      </c>
      <c r="G117">
        <f t="shared" si="16"/>
        <v>0.875</v>
      </c>
      <c r="H117">
        <f t="shared" si="12"/>
        <v>1</v>
      </c>
      <c r="I117">
        <f t="shared" si="17"/>
        <v>0.6875</v>
      </c>
      <c r="J117">
        <f t="shared" si="13"/>
        <v>0.625</v>
      </c>
      <c r="K117">
        <f t="shared" si="9"/>
        <v>0.91273114274311562</v>
      </c>
      <c r="L117">
        <f t="shared" si="14"/>
        <v>0.82004622854862319</v>
      </c>
      <c r="M117" s="367">
        <f t="shared" si="15"/>
        <v>0.81424126817922393</v>
      </c>
      <c r="N117">
        <v>122</v>
      </c>
    </row>
    <row r="118" spans="1:14" x14ac:dyDescent="0.25">
      <c r="A118" t="s">
        <v>94</v>
      </c>
      <c r="B118">
        <v>9</v>
      </c>
      <c r="C118">
        <v>5</v>
      </c>
      <c r="D118">
        <v>5</v>
      </c>
      <c r="E118">
        <v>7</v>
      </c>
      <c r="F118">
        <v>32.619999999999997</v>
      </c>
      <c r="G118">
        <f t="shared" si="16"/>
        <v>0.5625</v>
      </c>
      <c r="H118">
        <f t="shared" si="12"/>
        <v>0.41666666666666669</v>
      </c>
      <c r="I118">
        <f t="shared" si="17"/>
        <v>0.3125</v>
      </c>
      <c r="J118">
        <f t="shared" si="13"/>
        <v>0.4375</v>
      </c>
      <c r="K118">
        <f t="shared" si="9"/>
        <v>0.68032459757882147</v>
      </c>
      <c r="L118">
        <f t="shared" si="14"/>
        <v>0.48189825284909765</v>
      </c>
      <c r="M118" s="367">
        <f t="shared" si="15"/>
        <v>0.46518529326358465</v>
      </c>
      <c r="N118">
        <v>22</v>
      </c>
    </row>
    <row r="119" spans="1:14" x14ac:dyDescent="0.25">
      <c r="A119" t="s">
        <v>95</v>
      </c>
      <c r="B119">
        <v>16</v>
      </c>
      <c r="C119">
        <v>12</v>
      </c>
      <c r="D119">
        <v>15</v>
      </c>
      <c r="E119">
        <v>16</v>
      </c>
      <c r="F119">
        <v>8.76</v>
      </c>
      <c r="G119">
        <f t="shared" si="16"/>
        <v>1</v>
      </c>
      <c r="H119">
        <f t="shared" si="12"/>
        <v>1</v>
      </c>
      <c r="I119">
        <f t="shared" si="17"/>
        <v>0.9375</v>
      </c>
      <c r="J119">
        <f t="shared" si="13"/>
        <v>1</v>
      </c>
      <c r="K119">
        <f t="shared" si="9"/>
        <v>0.9977384594918185</v>
      </c>
      <c r="L119">
        <f t="shared" si="14"/>
        <v>0.98704769189836372</v>
      </c>
      <c r="M119" s="367">
        <f t="shared" si="15"/>
        <v>0.98662987550798831</v>
      </c>
      <c r="N119">
        <v>26</v>
      </c>
    </row>
    <row r="120" spans="1:14" x14ac:dyDescent="0.25">
      <c r="A120" t="s">
        <v>96</v>
      </c>
      <c r="B120">
        <v>16</v>
      </c>
      <c r="C120">
        <v>12</v>
      </c>
      <c r="D120">
        <v>15</v>
      </c>
      <c r="E120">
        <v>15</v>
      </c>
      <c r="F120">
        <v>10.01</v>
      </c>
      <c r="G120">
        <f t="shared" si="16"/>
        <v>1</v>
      </c>
      <c r="H120">
        <f t="shared" si="12"/>
        <v>1</v>
      </c>
      <c r="I120">
        <f t="shared" si="17"/>
        <v>0.9375</v>
      </c>
      <c r="J120">
        <f t="shared" si="13"/>
        <v>0.9375</v>
      </c>
      <c r="K120">
        <f t="shared" si="9"/>
        <v>0.98110948516695484</v>
      </c>
      <c r="L120">
        <f t="shared" si="14"/>
        <v>0.9712218970333909</v>
      </c>
      <c r="M120" s="367">
        <f t="shared" si="15"/>
        <v>0.97029357113124226</v>
      </c>
      <c r="N120">
        <v>99</v>
      </c>
    </row>
    <row r="121" spans="1:14" x14ac:dyDescent="0.25">
      <c r="A121" t="s">
        <v>97</v>
      </c>
      <c r="B121">
        <v>12</v>
      </c>
      <c r="C121">
        <v>6</v>
      </c>
      <c r="D121">
        <v>7</v>
      </c>
      <c r="E121">
        <v>10</v>
      </c>
      <c r="F121">
        <v>28.82</v>
      </c>
      <c r="G121">
        <f t="shared" si="16"/>
        <v>0.75</v>
      </c>
      <c r="H121">
        <f t="shared" si="12"/>
        <v>0.5</v>
      </c>
      <c r="I121">
        <f t="shared" si="17"/>
        <v>0.4375</v>
      </c>
      <c r="J121">
        <f t="shared" si="13"/>
        <v>0.625</v>
      </c>
      <c r="K121">
        <f t="shared" si="9"/>
        <v>0.73087667952640689</v>
      </c>
      <c r="L121">
        <f t="shared" si="14"/>
        <v>0.60867533590528144</v>
      </c>
      <c r="M121" s="367">
        <f t="shared" si="15"/>
        <v>0.59605195964416147</v>
      </c>
      <c r="N121">
        <v>120</v>
      </c>
    </row>
    <row r="122" spans="1:14" x14ac:dyDescent="0.25">
      <c r="A122" t="s">
        <v>98</v>
      </c>
      <c r="B122">
        <v>11</v>
      </c>
      <c r="C122">
        <v>6</v>
      </c>
      <c r="D122">
        <v>5</v>
      </c>
      <c r="E122">
        <v>6</v>
      </c>
      <c r="F122">
        <v>24.62</v>
      </c>
      <c r="G122">
        <f t="shared" si="16"/>
        <v>0.6875</v>
      </c>
      <c r="H122">
        <f t="shared" si="12"/>
        <v>0.5</v>
      </c>
      <c r="I122">
        <f t="shared" si="17"/>
        <v>0.3125</v>
      </c>
      <c r="J122">
        <f t="shared" si="13"/>
        <v>0.375</v>
      </c>
      <c r="K122">
        <f t="shared" ref="K122:K182" si="18">(83.76-F122)/(83.76-8.59)</f>
        <v>0.78675003325794868</v>
      </c>
      <c r="L122">
        <f t="shared" si="14"/>
        <v>0.53235000665158982</v>
      </c>
      <c r="M122" s="367">
        <f t="shared" si="15"/>
        <v>0.51726452299518955</v>
      </c>
      <c r="N122">
        <v>126</v>
      </c>
    </row>
    <row r="123" spans="1:14" x14ac:dyDescent="0.25">
      <c r="A123" t="s">
        <v>99</v>
      </c>
      <c r="B123">
        <v>9</v>
      </c>
      <c r="C123">
        <v>7</v>
      </c>
      <c r="D123">
        <v>4</v>
      </c>
      <c r="E123">
        <v>5</v>
      </c>
      <c r="F123">
        <v>35.9</v>
      </c>
      <c r="G123">
        <f t="shared" si="16"/>
        <v>0.5625</v>
      </c>
      <c r="H123">
        <f t="shared" si="12"/>
        <v>0.58333333333333337</v>
      </c>
      <c r="I123">
        <f t="shared" si="17"/>
        <v>0.25</v>
      </c>
      <c r="J123">
        <f t="shared" si="13"/>
        <v>0.3125</v>
      </c>
      <c r="K123">
        <f t="shared" si="18"/>
        <v>0.63669016895037922</v>
      </c>
      <c r="L123">
        <f t="shared" si="14"/>
        <v>0.46900470045674253</v>
      </c>
      <c r="M123" s="367">
        <f t="shared" si="15"/>
        <v>0.45187581982631486</v>
      </c>
      <c r="N123">
        <v>13</v>
      </c>
    </row>
    <row r="124" spans="1:14" x14ac:dyDescent="0.25">
      <c r="A124" t="s">
        <v>100</v>
      </c>
      <c r="B124">
        <v>16</v>
      </c>
      <c r="C124">
        <v>12</v>
      </c>
      <c r="D124">
        <v>16</v>
      </c>
      <c r="E124">
        <v>16</v>
      </c>
      <c r="F124">
        <v>8.7899999999999991</v>
      </c>
      <c r="G124">
        <f t="shared" si="16"/>
        <v>1</v>
      </c>
      <c r="H124">
        <f t="shared" si="12"/>
        <v>1</v>
      </c>
      <c r="I124">
        <f t="shared" si="17"/>
        <v>1</v>
      </c>
      <c r="J124">
        <f t="shared" si="13"/>
        <v>1</v>
      </c>
      <c r="K124">
        <f t="shared" si="18"/>
        <v>0.99733936410802182</v>
      </c>
      <c r="L124">
        <f t="shared" si="14"/>
        <v>0.99946787282160443</v>
      </c>
      <c r="M124" s="367">
        <f t="shared" si="15"/>
        <v>0.99945070742875297</v>
      </c>
      <c r="N124">
        <v>159</v>
      </c>
    </row>
    <row r="125" spans="1:14" x14ac:dyDescent="0.25">
      <c r="A125" t="s">
        <v>101</v>
      </c>
      <c r="B125">
        <v>5</v>
      </c>
      <c r="C125">
        <v>3</v>
      </c>
      <c r="D125">
        <v>4</v>
      </c>
      <c r="E125">
        <v>5</v>
      </c>
      <c r="F125">
        <v>40.43</v>
      </c>
      <c r="G125">
        <f t="shared" si="16"/>
        <v>0.3125</v>
      </c>
      <c r="H125">
        <f t="shared" si="12"/>
        <v>0.25</v>
      </c>
      <c r="I125">
        <f t="shared" si="17"/>
        <v>0.25</v>
      </c>
      <c r="J125">
        <f t="shared" si="13"/>
        <v>0.3125</v>
      </c>
      <c r="K125">
        <f t="shared" si="18"/>
        <v>0.57642676599707332</v>
      </c>
      <c r="L125">
        <f t="shared" si="14"/>
        <v>0.34028535319941466</v>
      </c>
      <c r="M125" s="367">
        <f t="shared" si="15"/>
        <v>0.31900423556068608</v>
      </c>
      <c r="N125">
        <v>131</v>
      </c>
    </row>
    <row r="126" spans="1:14" x14ac:dyDescent="0.25">
      <c r="A126" t="s">
        <v>102</v>
      </c>
      <c r="B126">
        <v>5</v>
      </c>
      <c r="C126">
        <v>6</v>
      </c>
      <c r="D126">
        <v>4</v>
      </c>
      <c r="E126">
        <v>6</v>
      </c>
      <c r="F126">
        <v>48.52</v>
      </c>
      <c r="G126">
        <f t="shared" si="16"/>
        <v>0.3125</v>
      </c>
      <c r="H126">
        <f t="shared" si="12"/>
        <v>0.5</v>
      </c>
      <c r="I126">
        <f t="shared" si="17"/>
        <v>0.25</v>
      </c>
      <c r="J126">
        <f t="shared" si="13"/>
        <v>0.375</v>
      </c>
      <c r="K126">
        <f t="shared" si="18"/>
        <v>0.4688040441665558</v>
      </c>
      <c r="L126">
        <f t="shared" si="14"/>
        <v>0.38126080883331115</v>
      </c>
      <c r="M126" s="367">
        <f t="shared" si="15"/>
        <v>0.36130148008599861</v>
      </c>
      <c r="N126">
        <v>61</v>
      </c>
    </row>
    <row r="127" spans="1:14" x14ac:dyDescent="0.25">
      <c r="A127" t="s">
        <v>103</v>
      </c>
      <c r="B127">
        <v>15</v>
      </c>
      <c r="C127">
        <v>11</v>
      </c>
      <c r="D127">
        <v>10</v>
      </c>
      <c r="E127">
        <v>12</v>
      </c>
      <c r="F127">
        <v>30.59</v>
      </c>
      <c r="G127">
        <f t="shared" si="16"/>
        <v>0.9375</v>
      </c>
      <c r="H127">
        <f t="shared" si="12"/>
        <v>0.91666666666666663</v>
      </c>
      <c r="I127">
        <f t="shared" si="17"/>
        <v>0.625</v>
      </c>
      <c r="J127">
        <f t="shared" si="13"/>
        <v>0.75</v>
      </c>
      <c r="K127">
        <f t="shared" si="18"/>
        <v>0.70733005188239995</v>
      </c>
      <c r="L127">
        <f t="shared" si="14"/>
        <v>0.78729934370981325</v>
      </c>
      <c r="M127" s="367">
        <f t="shared" si="15"/>
        <v>0.78043803221658137</v>
      </c>
      <c r="N127">
        <v>98</v>
      </c>
    </row>
    <row r="128" spans="1:14" x14ac:dyDescent="0.25">
      <c r="A128" t="s">
        <v>197</v>
      </c>
      <c r="B128">
        <v>12</v>
      </c>
      <c r="C128">
        <v>9</v>
      </c>
      <c r="D128">
        <v>7</v>
      </c>
      <c r="E128">
        <v>8</v>
      </c>
      <c r="F128">
        <v>25.81</v>
      </c>
      <c r="G128">
        <f t="shared" si="16"/>
        <v>0.75</v>
      </c>
      <c r="H128">
        <f t="shared" si="12"/>
        <v>0.75</v>
      </c>
      <c r="I128">
        <f t="shared" si="17"/>
        <v>0.4375</v>
      </c>
      <c r="J128">
        <f t="shared" si="13"/>
        <v>0.5</v>
      </c>
      <c r="K128">
        <f t="shared" si="18"/>
        <v>0.77091924970067849</v>
      </c>
      <c r="L128">
        <f t="shared" si="14"/>
        <v>0.64168384994013572</v>
      </c>
      <c r="M128" s="367">
        <f t="shared" si="15"/>
        <v>0.6301252644543337</v>
      </c>
      <c r="N128">
        <v>92</v>
      </c>
    </row>
    <row r="129" spans="1:14" x14ac:dyDescent="0.25">
      <c r="A129" t="s">
        <v>104</v>
      </c>
      <c r="B129">
        <v>12</v>
      </c>
      <c r="C129">
        <v>8</v>
      </c>
      <c r="D129">
        <v>7</v>
      </c>
      <c r="E129">
        <v>10</v>
      </c>
      <c r="F129">
        <v>33.630000000000003</v>
      </c>
      <c r="G129">
        <f t="shared" si="16"/>
        <v>0.75</v>
      </c>
      <c r="H129">
        <f t="shared" si="12"/>
        <v>0.66666666666666663</v>
      </c>
      <c r="I129">
        <f t="shared" si="17"/>
        <v>0.4375</v>
      </c>
      <c r="J129">
        <f t="shared" si="13"/>
        <v>0.625</v>
      </c>
      <c r="K129">
        <f t="shared" si="18"/>
        <v>0.66688838632433156</v>
      </c>
      <c r="L129">
        <f t="shared" si="14"/>
        <v>0.62921101059819962</v>
      </c>
      <c r="M129" s="367">
        <f t="shared" si="15"/>
        <v>0.61725007545620603</v>
      </c>
      <c r="N129">
        <v>75</v>
      </c>
    </row>
    <row r="130" spans="1:14" x14ac:dyDescent="0.25">
      <c r="A130" t="s">
        <v>105</v>
      </c>
      <c r="B130">
        <v>15</v>
      </c>
      <c r="C130">
        <v>8</v>
      </c>
      <c r="D130">
        <v>8</v>
      </c>
      <c r="E130">
        <v>10</v>
      </c>
      <c r="F130">
        <v>29.99</v>
      </c>
      <c r="G130">
        <f t="shared" ref="G130:G161" si="19">B130/16</f>
        <v>0.9375</v>
      </c>
      <c r="H130">
        <f t="shared" si="12"/>
        <v>0.66666666666666663</v>
      </c>
      <c r="I130">
        <f t="shared" ref="I130:I161" si="20">D130/16</f>
        <v>0.5</v>
      </c>
      <c r="J130">
        <f t="shared" si="13"/>
        <v>0.625</v>
      </c>
      <c r="K130">
        <f t="shared" si="18"/>
        <v>0.7153119595583346</v>
      </c>
      <c r="L130">
        <f t="shared" si="14"/>
        <v>0.6888957252450002</v>
      </c>
      <c r="M130" s="367">
        <f t="shared" si="15"/>
        <v>0.67886010347870984</v>
      </c>
      <c r="N130">
        <v>81</v>
      </c>
    </row>
    <row r="131" spans="1:14" x14ac:dyDescent="0.25">
      <c r="A131" t="s">
        <v>106</v>
      </c>
      <c r="B131">
        <v>14</v>
      </c>
      <c r="C131">
        <v>9</v>
      </c>
      <c r="D131">
        <v>5</v>
      </c>
      <c r="E131">
        <v>10</v>
      </c>
      <c r="F131">
        <v>44.66</v>
      </c>
      <c r="G131">
        <f t="shared" si="19"/>
        <v>0.875</v>
      </c>
      <c r="H131">
        <f t="shared" ref="H131:H182" si="21">C131/12</f>
        <v>0.75</v>
      </c>
      <c r="I131">
        <f t="shared" si="20"/>
        <v>0.3125</v>
      </c>
      <c r="J131">
        <f t="shared" ref="J131:J182" si="22">E131/16</f>
        <v>0.625</v>
      </c>
      <c r="K131">
        <f t="shared" si="18"/>
        <v>0.52015431688173486</v>
      </c>
      <c r="L131">
        <f t="shared" ref="L131:L182" si="23">AVERAGE(G131:K131)</f>
        <v>0.61653086337634699</v>
      </c>
      <c r="M131" s="367">
        <f t="shared" ref="M131:M182" si="24">(L131-0.03125)/(1-0.03125)</f>
        <v>0.60416089122719685</v>
      </c>
      <c r="N131">
        <v>40</v>
      </c>
    </row>
    <row r="132" spans="1:14" x14ac:dyDescent="0.25">
      <c r="A132" t="s">
        <v>107</v>
      </c>
      <c r="B132">
        <v>16</v>
      </c>
      <c r="C132">
        <v>12</v>
      </c>
      <c r="D132">
        <v>13</v>
      </c>
      <c r="E132">
        <v>14</v>
      </c>
      <c r="F132">
        <v>23.89</v>
      </c>
      <c r="G132">
        <f t="shared" si="19"/>
        <v>1</v>
      </c>
      <c r="H132">
        <f t="shared" si="21"/>
        <v>1</v>
      </c>
      <c r="I132">
        <f t="shared" si="20"/>
        <v>0.8125</v>
      </c>
      <c r="J132">
        <f t="shared" si="22"/>
        <v>0.875</v>
      </c>
      <c r="K132">
        <f t="shared" si="18"/>
        <v>0.79646135426366904</v>
      </c>
      <c r="L132">
        <f t="shared" si="23"/>
        <v>0.89679227085273383</v>
      </c>
      <c r="M132" s="367">
        <f t="shared" si="24"/>
        <v>0.89346298926733814</v>
      </c>
      <c r="N132">
        <v>9</v>
      </c>
    </row>
    <row r="133" spans="1:14" x14ac:dyDescent="0.25">
      <c r="A133" t="s">
        <v>108</v>
      </c>
      <c r="B133">
        <v>16</v>
      </c>
      <c r="C133">
        <v>12</v>
      </c>
      <c r="D133">
        <v>15</v>
      </c>
      <c r="E133">
        <v>15</v>
      </c>
      <c r="F133">
        <v>17.27</v>
      </c>
      <c r="G133">
        <f t="shared" si="19"/>
        <v>1</v>
      </c>
      <c r="H133">
        <f t="shared" si="21"/>
        <v>1</v>
      </c>
      <c r="I133">
        <f t="shared" si="20"/>
        <v>0.9375</v>
      </c>
      <c r="J133">
        <f t="shared" si="22"/>
        <v>0.9375</v>
      </c>
      <c r="K133">
        <f t="shared" si="18"/>
        <v>0.884528402288147</v>
      </c>
      <c r="L133">
        <f t="shared" si="23"/>
        <v>0.95190568045762947</v>
      </c>
      <c r="M133" s="367">
        <f t="shared" si="24"/>
        <v>0.95035425079497238</v>
      </c>
      <c r="N133">
        <v>158</v>
      </c>
    </row>
    <row r="134" spans="1:14" x14ac:dyDescent="0.25">
      <c r="A134" t="s">
        <v>109</v>
      </c>
      <c r="B134">
        <v>8</v>
      </c>
      <c r="C134">
        <v>2</v>
      </c>
      <c r="D134">
        <v>4</v>
      </c>
      <c r="E134">
        <v>4</v>
      </c>
      <c r="F134">
        <v>35.97</v>
      </c>
      <c r="G134">
        <f t="shared" si="19"/>
        <v>0.5</v>
      </c>
      <c r="H134">
        <f t="shared" si="21"/>
        <v>0.16666666666666666</v>
      </c>
      <c r="I134">
        <f t="shared" si="20"/>
        <v>0.25</v>
      </c>
      <c r="J134">
        <f t="shared" si="22"/>
        <v>0.25</v>
      </c>
      <c r="K134">
        <f t="shared" si="18"/>
        <v>0.63575894638818686</v>
      </c>
      <c r="L134">
        <f t="shared" si="23"/>
        <v>0.36048512261097071</v>
      </c>
      <c r="M134" s="367">
        <f t="shared" si="24"/>
        <v>0.33985561043713103</v>
      </c>
      <c r="N134">
        <v>56</v>
      </c>
    </row>
    <row r="135" spans="1:14" x14ac:dyDescent="0.25">
      <c r="A135" t="s">
        <v>110</v>
      </c>
      <c r="B135">
        <v>14</v>
      </c>
      <c r="C135">
        <v>11</v>
      </c>
      <c r="D135">
        <v>12</v>
      </c>
      <c r="E135">
        <v>12</v>
      </c>
      <c r="F135">
        <v>24.29</v>
      </c>
      <c r="G135">
        <f t="shared" si="19"/>
        <v>0.875</v>
      </c>
      <c r="H135">
        <f t="shared" si="21"/>
        <v>0.91666666666666663</v>
      </c>
      <c r="I135">
        <f t="shared" si="20"/>
        <v>0.75</v>
      </c>
      <c r="J135">
        <f t="shared" si="22"/>
        <v>0.75</v>
      </c>
      <c r="K135">
        <f t="shared" si="18"/>
        <v>0.79114008247971268</v>
      </c>
      <c r="L135">
        <f t="shared" si="23"/>
        <v>0.81656134982927586</v>
      </c>
      <c r="M135" s="367">
        <f t="shared" si="24"/>
        <v>0.81064397401731703</v>
      </c>
      <c r="N135">
        <v>151</v>
      </c>
    </row>
    <row r="136" spans="1:14" x14ac:dyDescent="0.25">
      <c r="A136" t="s">
        <v>111</v>
      </c>
      <c r="B136">
        <v>3</v>
      </c>
      <c r="C136">
        <v>3</v>
      </c>
      <c r="D136">
        <v>2</v>
      </c>
      <c r="E136">
        <v>7</v>
      </c>
      <c r="F136">
        <v>49.03</v>
      </c>
      <c r="G136">
        <f t="shared" si="19"/>
        <v>0.1875</v>
      </c>
      <c r="H136">
        <f t="shared" si="21"/>
        <v>0.25</v>
      </c>
      <c r="I136">
        <f t="shared" si="20"/>
        <v>0.125</v>
      </c>
      <c r="J136">
        <f t="shared" si="22"/>
        <v>0.4375</v>
      </c>
      <c r="K136">
        <f t="shared" si="18"/>
        <v>0.46201942264201146</v>
      </c>
      <c r="L136">
        <f t="shared" si="23"/>
        <v>0.29240388452840227</v>
      </c>
      <c r="M136" s="367">
        <f t="shared" si="24"/>
        <v>0.26957820338415717</v>
      </c>
      <c r="N136">
        <v>146</v>
      </c>
    </row>
    <row r="137" spans="1:14" x14ac:dyDescent="0.25">
      <c r="A137" t="s">
        <v>112</v>
      </c>
      <c r="B137">
        <v>4</v>
      </c>
      <c r="C137">
        <v>2</v>
      </c>
      <c r="D137">
        <v>3</v>
      </c>
      <c r="E137">
        <v>7</v>
      </c>
      <c r="F137">
        <v>54.61</v>
      </c>
      <c r="G137">
        <f t="shared" si="19"/>
        <v>0.25</v>
      </c>
      <c r="H137">
        <f t="shared" si="21"/>
        <v>0.16666666666666666</v>
      </c>
      <c r="I137">
        <f t="shared" si="20"/>
        <v>0.1875</v>
      </c>
      <c r="J137">
        <f t="shared" si="22"/>
        <v>0.4375</v>
      </c>
      <c r="K137">
        <f t="shared" si="18"/>
        <v>0.38778768125582019</v>
      </c>
      <c r="L137">
        <f t="shared" si="23"/>
        <v>0.28589086958449733</v>
      </c>
      <c r="M137" s="367">
        <f t="shared" si="24"/>
        <v>0.26285509118399725</v>
      </c>
      <c r="N137">
        <v>58</v>
      </c>
    </row>
    <row r="138" spans="1:14" x14ac:dyDescent="0.25">
      <c r="A138" t="s">
        <v>164</v>
      </c>
      <c r="B138">
        <v>14</v>
      </c>
      <c r="C138">
        <v>10</v>
      </c>
      <c r="D138">
        <v>13</v>
      </c>
      <c r="E138">
        <v>12</v>
      </c>
      <c r="F138">
        <v>18.8</v>
      </c>
      <c r="G138">
        <f t="shared" si="19"/>
        <v>0.875</v>
      </c>
      <c r="H138">
        <f t="shared" si="21"/>
        <v>0.83333333333333337</v>
      </c>
      <c r="I138">
        <f t="shared" si="20"/>
        <v>0.8125</v>
      </c>
      <c r="J138">
        <f t="shared" si="22"/>
        <v>0.75</v>
      </c>
      <c r="K138">
        <f t="shared" si="18"/>
        <v>0.8641745377145138</v>
      </c>
      <c r="L138">
        <f t="shared" si="23"/>
        <v>0.82700157420956943</v>
      </c>
      <c r="M138" s="367">
        <f t="shared" si="24"/>
        <v>0.82142097982923301</v>
      </c>
      <c r="N138">
        <v>28</v>
      </c>
    </row>
    <row r="139" spans="1:14" x14ac:dyDescent="0.25">
      <c r="A139" t="s">
        <v>196</v>
      </c>
      <c r="B139">
        <v>15</v>
      </c>
      <c r="C139">
        <v>10</v>
      </c>
      <c r="D139">
        <v>12</v>
      </c>
      <c r="E139">
        <v>10</v>
      </c>
      <c r="G139">
        <f t="shared" si="19"/>
        <v>0.9375</v>
      </c>
      <c r="H139">
        <f t="shared" si="21"/>
        <v>0.83333333333333337</v>
      </c>
      <c r="I139">
        <f t="shared" si="20"/>
        <v>0.75</v>
      </c>
      <c r="J139">
        <f t="shared" si="22"/>
        <v>0.625</v>
      </c>
      <c r="L139">
        <f t="shared" si="23"/>
        <v>0.78645833333333337</v>
      </c>
      <c r="M139" s="367">
        <f t="shared" si="24"/>
        <v>0.77956989247311836</v>
      </c>
      <c r="N139">
        <v>177</v>
      </c>
    </row>
    <row r="140" spans="1:14" x14ac:dyDescent="0.25">
      <c r="A140" t="s">
        <v>113</v>
      </c>
      <c r="B140">
        <v>3</v>
      </c>
      <c r="C140">
        <v>0</v>
      </c>
      <c r="D140">
        <v>2</v>
      </c>
      <c r="E140">
        <v>2</v>
      </c>
      <c r="F140">
        <v>59.72</v>
      </c>
      <c r="G140">
        <f t="shared" si="19"/>
        <v>0.1875</v>
      </c>
      <c r="H140">
        <f t="shared" si="21"/>
        <v>0</v>
      </c>
      <c r="I140">
        <f t="shared" si="20"/>
        <v>0.125</v>
      </c>
      <c r="J140">
        <f t="shared" si="22"/>
        <v>0.125</v>
      </c>
      <c r="K140">
        <f t="shared" si="18"/>
        <v>0.31980843421577765</v>
      </c>
      <c r="L140">
        <f t="shared" si="23"/>
        <v>0.15146168684315553</v>
      </c>
      <c r="M140" s="367">
        <f t="shared" si="24"/>
        <v>0.12408948319293474</v>
      </c>
      <c r="N140">
        <v>65</v>
      </c>
    </row>
    <row r="141" spans="1:14" x14ac:dyDescent="0.25">
      <c r="A141" t="s">
        <v>114</v>
      </c>
      <c r="B141">
        <v>15</v>
      </c>
      <c r="C141">
        <v>10</v>
      </c>
      <c r="D141">
        <v>10</v>
      </c>
      <c r="E141">
        <v>10</v>
      </c>
      <c r="F141">
        <v>27.99</v>
      </c>
      <c r="G141">
        <f t="shared" si="19"/>
        <v>0.9375</v>
      </c>
      <c r="H141">
        <f t="shared" si="21"/>
        <v>0.83333333333333337</v>
      </c>
      <c r="I141">
        <f t="shared" si="20"/>
        <v>0.625</v>
      </c>
      <c r="J141">
        <f t="shared" si="22"/>
        <v>0.625</v>
      </c>
      <c r="K141">
        <f t="shared" si="18"/>
        <v>0.7419183184781164</v>
      </c>
      <c r="L141">
        <f t="shared" si="23"/>
        <v>0.75255033036229002</v>
      </c>
      <c r="M141" s="367">
        <f t="shared" si="24"/>
        <v>0.74456808295462196</v>
      </c>
      <c r="N141">
        <v>60</v>
      </c>
    </row>
    <row r="142" spans="1:14" x14ac:dyDescent="0.25">
      <c r="A142" t="s">
        <v>185</v>
      </c>
      <c r="B142">
        <v>14</v>
      </c>
      <c r="C142">
        <v>11</v>
      </c>
      <c r="D142">
        <v>10</v>
      </c>
      <c r="E142">
        <v>13</v>
      </c>
      <c r="F142">
        <v>27.6</v>
      </c>
      <c r="G142">
        <f t="shared" si="19"/>
        <v>0.875</v>
      </c>
      <c r="H142">
        <f t="shared" si="21"/>
        <v>0.91666666666666663</v>
      </c>
      <c r="I142">
        <f t="shared" si="20"/>
        <v>0.625</v>
      </c>
      <c r="J142">
        <f t="shared" si="22"/>
        <v>0.8125</v>
      </c>
      <c r="K142">
        <f t="shared" si="18"/>
        <v>0.74710655846747376</v>
      </c>
      <c r="L142">
        <f t="shared" si="23"/>
        <v>0.79525464502682808</v>
      </c>
      <c r="M142" s="367">
        <f t="shared" si="24"/>
        <v>0.78864995615672573</v>
      </c>
      <c r="N142">
        <v>72</v>
      </c>
    </row>
    <row r="143" spans="1:14" x14ac:dyDescent="0.25">
      <c r="A143" t="s">
        <v>165</v>
      </c>
      <c r="B143">
        <v>11</v>
      </c>
      <c r="C143">
        <v>9</v>
      </c>
      <c r="D143">
        <v>11</v>
      </c>
      <c r="E143">
        <v>11</v>
      </c>
      <c r="F143">
        <v>30.6</v>
      </c>
      <c r="G143">
        <f t="shared" si="19"/>
        <v>0.6875</v>
      </c>
      <c r="H143">
        <f t="shared" si="21"/>
        <v>0.75</v>
      </c>
      <c r="I143">
        <f t="shared" si="20"/>
        <v>0.6875</v>
      </c>
      <c r="J143">
        <f t="shared" si="22"/>
        <v>0.6875</v>
      </c>
      <c r="K143">
        <f t="shared" si="18"/>
        <v>0.70719702008780105</v>
      </c>
      <c r="L143">
        <f t="shared" si="23"/>
        <v>0.70393940401756017</v>
      </c>
      <c r="M143" s="367">
        <f t="shared" si="24"/>
        <v>0.69438906221167496</v>
      </c>
      <c r="N143">
        <v>86</v>
      </c>
    </row>
    <row r="144" spans="1:14" x14ac:dyDescent="0.25">
      <c r="A144" t="s">
        <v>115</v>
      </c>
      <c r="B144">
        <v>12</v>
      </c>
      <c r="C144">
        <v>7</v>
      </c>
      <c r="D144">
        <v>9</v>
      </c>
      <c r="E144">
        <v>9</v>
      </c>
      <c r="F144">
        <v>29.94</v>
      </c>
      <c r="G144">
        <f t="shared" si="19"/>
        <v>0.75</v>
      </c>
      <c r="H144">
        <f t="shared" si="21"/>
        <v>0.58333333333333337</v>
      </c>
      <c r="I144">
        <f t="shared" si="20"/>
        <v>0.5625</v>
      </c>
      <c r="J144">
        <f t="shared" si="22"/>
        <v>0.5625</v>
      </c>
      <c r="K144">
        <f t="shared" si="18"/>
        <v>0.71597711853132906</v>
      </c>
      <c r="L144">
        <f t="shared" si="23"/>
        <v>0.63486209037293251</v>
      </c>
      <c r="M144" s="367">
        <f t="shared" si="24"/>
        <v>0.62308344812689809</v>
      </c>
      <c r="N144">
        <v>95</v>
      </c>
    </row>
    <row r="145" spans="1:14" x14ac:dyDescent="0.25">
      <c r="A145" t="s">
        <v>116</v>
      </c>
      <c r="B145">
        <v>9</v>
      </c>
      <c r="C145">
        <v>4</v>
      </c>
      <c r="D145">
        <v>7</v>
      </c>
      <c r="E145">
        <v>12</v>
      </c>
      <c r="F145">
        <v>52.96</v>
      </c>
      <c r="G145">
        <f t="shared" si="19"/>
        <v>0.5625</v>
      </c>
      <c r="H145">
        <f t="shared" si="21"/>
        <v>0.33333333333333331</v>
      </c>
      <c r="I145">
        <f t="shared" si="20"/>
        <v>0.4375</v>
      </c>
      <c r="J145">
        <f t="shared" si="22"/>
        <v>0.75</v>
      </c>
      <c r="K145">
        <f t="shared" si="18"/>
        <v>0.40973792736464021</v>
      </c>
      <c r="L145">
        <f t="shared" si="23"/>
        <v>0.49861425213959459</v>
      </c>
      <c r="M145" s="367">
        <f t="shared" si="24"/>
        <v>0.48244051833764601</v>
      </c>
      <c r="N145">
        <v>45</v>
      </c>
    </row>
    <row r="146" spans="1:14" x14ac:dyDescent="0.25">
      <c r="A146" t="s">
        <v>195</v>
      </c>
      <c r="B146">
        <v>15</v>
      </c>
      <c r="C146">
        <v>12</v>
      </c>
      <c r="D146">
        <v>12</v>
      </c>
      <c r="E146">
        <v>14</v>
      </c>
      <c r="F146">
        <v>13.26</v>
      </c>
      <c r="G146">
        <f t="shared" si="19"/>
        <v>0.9375</v>
      </c>
      <c r="H146">
        <f t="shared" si="21"/>
        <v>1</v>
      </c>
      <c r="I146">
        <f t="shared" si="20"/>
        <v>0.75</v>
      </c>
      <c r="J146">
        <f t="shared" si="22"/>
        <v>0.875</v>
      </c>
      <c r="K146">
        <f t="shared" si="18"/>
        <v>0.93787415192230938</v>
      </c>
      <c r="L146">
        <f t="shared" si="23"/>
        <v>0.9000748303844619</v>
      </c>
      <c r="M146" s="367">
        <f t="shared" si="24"/>
        <v>0.89685143781621879</v>
      </c>
      <c r="N146">
        <v>41</v>
      </c>
    </row>
    <row r="147" spans="1:14" x14ac:dyDescent="0.25">
      <c r="A147" t="s">
        <v>117</v>
      </c>
      <c r="B147">
        <v>14</v>
      </c>
      <c r="C147">
        <v>12</v>
      </c>
      <c r="D147">
        <v>14</v>
      </c>
      <c r="E147">
        <v>13</v>
      </c>
      <c r="F147">
        <v>22.26</v>
      </c>
      <c r="G147">
        <f t="shared" si="19"/>
        <v>0.875</v>
      </c>
      <c r="H147">
        <f t="shared" si="21"/>
        <v>1</v>
      </c>
      <c r="I147">
        <f t="shared" si="20"/>
        <v>0.875</v>
      </c>
      <c r="J147">
        <f t="shared" si="22"/>
        <v>0.8125</v>
      </c>
      <c r="K147">
        <f t="shared" si="18"/>
        <v>0.81814553678329116</v>
      </c>
      <c r="L147">
        <f t="shared" si="23"/>
        <v>0.87612910735665817</v>
      </c>
      <c r="M147" s="367">
        <f t="shared" si="24"/>
        <v>0.87213327211009872</v>
      </c>
      <c r="N147">
        <v>179</v>
      </c>
    </row>
    <row r="148" spans="1:14" x14ac:dyDescent="0.25">
      <c r="A148" t="s">
        <v>199</v>
      </c>
      <c r="B148">
        <v>14</v>
      </c>
      <c r="C148">
        <v>9</v>
      </c>
      <c r="D148">
        <v>8</v>
      </c>
      <c r="E148">
        <v>12</v>
      </c>
      <c r="G148">
        <f t="shared" si="19"/>
        <v>0.875</v>
      </c>
      <c r="H148">
        <f t="shared" si="21"/>
        <v>0.75</v>
      </c>
      <c r="I148">
        <f t="shared" si="20"/>
        <v>0.5</v>
      </c>
      <c r="J148">
        <f t="shared" si="22"/>
        <v>0.75</v>
      </c>
      <c r="L148">
        <f t="shared" si="23"/>
        <v>0.71875</v>
      </c>
      <c r="M148" s="367">
        <f t="shared" si="24"/>
        <v>0.70967741935483875</v>
      </c>
      <c r="N148">
        <v>63</v>
      </c>
    </row>
    <row r="149" spans="1:14" x14ac:dyDescent="0.25">
      <c r="A149" t="s">
        <v>118</v>
      </c>
      <c r="B149">
        <v>15</v>
      </c>
      <c r="C149">
        <v>12</v>
      </c>
      <c r="D149">
        <v>9</v>
      </c>
      <c r="E149">
        <v>10</v>
      </c>
      <c r="F149">
        <v>21.92</v>
      </c>
      <c r="G149">
        <f t="shared" si="19"/>
        <v>0.9375</v>
      </c>
      <c r="H149">
        <f t="shared" si="21"/>
        <v>1</v>
      </c>
      <c r="I149">
        <f t="shared" si="20"/>
        <v>0.5625</v>
      </c>
      <c r="J149">
        <f t="shared" si="22"/>
        <v>0.625</v>
      </c>
      <c r="K149">
        <f t="shared" si="18"/>
        <v>0.82266861779965417</v>
      </c>
      <c r="L149">
        <f t="shared" si="23"/>
        <v>0.7895337235599309</v>
      </c>
      <c r="M149" s="367">
        <f t="shared" si="24"/>
        <v>0.78274448883605774</v>
      </c>
      <c r="N149">
        <v>18</v>
      </c>
    </row>
    <row r="150" spans="1:14" x14ac:dyDescent="0.25">
      <c r="A150" t="s">
        <v>119</v>
      </c>
      <c r="B150">
        <v>15</v>
      </c>
      <c r="C150">
        <v>11</v>
      </c>
      <c r="D150">
        <v>15</v>
      </c>
      <c r="E150">
        <v>15</v>
      </c>
      <c r="F150">
        <v>19.920000000000002</v>
      </c>
      <c r="G150">
        <f t="shared" si="19"/>
        <v>0.9375</v>
      </c>
      <c r="H150">
        <f t="shared" si="21"/>
        <v>0.91666666666666663</v>
      </c>
      <c r="I150">
        <f t="shared" si="20"/>
        <v>0.9375</v>
      </c>
      <c r="J150">
        <f t="shared" si="22"/>
        <v>0.9375</v>
      </c>
      <c r="K150">
        <f t="shared" si="18"/>
        <v>0.84927497671943597</v>
      </c>
      <c r="L150">
        <f t="shared" si="23"/>
        <v>0.9156883286772205</v>
      </c>
      <c r="M150" s="367">
        <f t="shared" si="24"/>
        <v>0.91296859734422764</v>
      </c>
      <c r="N150">
        <v>110</v>
      </c>
    </row>
    <row r="151" spans="1:14" x14ac:dyDescent="0.25">
      <c r="A151" t="s">
        <v>120</v>
      </c>
      <c r="B151">
        <v>9</v>
      </c>
      <c r="C151">
        <v>8</v>
      </c>
      <c r="D151">
        <v>7</v>
      </c>
      <c r="E151">
        <v>8</v>
      </c>
      <c r="F151">
        <v>44.96</v>
      </c>
      <c r="G151">
        <f t="shared" si="19"/>
        <v>0.5625</v>
      </c>
      <c r="H151">
        <f t="shared" si="21"/>
        <v>0.66666666666666663</v>
      </c>
      <c r="I151">
        <f t="shared" si="20"/>
        <v>0.4375</v>
      </c>
      <c r="J151">
        <f t="shared" si="22"/>
        <v>0.5</v>
      </c>
      <c r="K151">
        <f t="shared" si="18"/>
        <v>0.51616336304376753</v>
      </c>
      <c r="L151">
        <f t="shared" si="23"/>
        <v>0.53656600594208681</v>
      </c>
      <c r="M151" s="367">
        <f t="shared" si="24"/>
        <v>0.52161652226279931</v>
      </c>
      <c r="N151">
        <v>5</v>
      </c>
    </row>
    <row r="152" spans="1:14" x14ac:dyDescent="0.25">
      <c r="A152" t="s">
        <v>166</v>
      </c>
      <c r="B152">
        <v>15</v>
      </c>
      <c r="C152">
        <v>12</v>
      </c>
      <c r="D152">
        <v>12</v>
      </c>
      <c r="E152">
        <v>14</v>
      </c>
      <c r="F152">
        <v>18.100000000000001</v>
      </c>
      <c r="G152">
        <f t="shared" si="19"/>
        <v>0.9375</v>
      </c>
      <c r="H152">
        <f t="shared" si="21"/>
        <v>1</v>
      </c>
      <c r="I152">
        <f t="shared" si="20"/>
        <v>0.75</v>
      </c>
      <c r="J152">
        <f t="shared" si="22"/>
        <v>0.875</v>
      </c>
      <c r="K152">
        <f t="shared" si="18"/>
        <v>0.87348676333643738</v>
      </c>
      <c r="L152">
        <f t="shared" si="23"/>
        <v>0.8871973526672875</v>
      </c>
      <c r="M152" s="367">
        <f t="shared" si="24"/>
        <v>0.88355855759203872</v>
      </c>
      <c r="N152">
        <v>6</v>
      </c>
    </row>
    <row r="153" spans="1:14" x14ac:dyDescent="0.25">
      <c r="A153" t="s">
        <v>194</v>
      </c>
      <c r="B153">
        <v>15</v>
      </c>
      <c r="C153">
        <v>12</v>
      </c>
      <c r="D153">
        <v>13</v>
      </c>
      <c r="E153">
        <v>14</v>
      </c>
      <c r="F153">
        <v>18.100000000000001</v>
      </c>
      <c r="G153">
        <f t="shared" si="19"/>
        <v>0.9375</v>
      </c>
      <c r="H153">
        <f t="shared" si="21"/>
        <v>1</v>
      </c>
      <c r="I153">
        <f t="shared" si="20"/>
        <v>0.8125</v>
      </c>
      <c r="J153">
        <f t="shared" si="22"/>
        <v>0.875</v>
      </c>
      <c r="K153">
        <f t="shared" si="18"/>
        <v>0.87348676333643738</v>
      </c>
      <c r="L153">
        <f t="shared" si="23"/>
        <v>0.89969735266728745</v>
      </c>
      <c r="M153" s="367">
        <f t="shared" si="24"/>
        <v>0.89646178339849025</v>
      </c>
      <c r="N153">
        <v>174</v>
      </c>
    </row>
    <row r="154" spans="1:14" x14ac:dyDescent="0.25">
      <c r="A154" t="s">
        <v>186</v>
      </c>
      <c r="B154">
        <v>15</v>
      </c>
      <c r="C154">
        <v>11</v>
      </c>
      <c r="D154">
        <v>7</v>
      </c>
      <c r="E154">
        <v>10</v>
      </c>
      <c r="F154">
        <v>16.7</v>
      </c>
      <c r="G154">
        <f t="shared" si="19"/>
        <v>0.9375</v>
      </c>
      <c r="H154">
        <f t="shared" si="21"/>
        <v>0.91666666666666663</v>
      </c>
      <c r="I154">
        <f t="shared" si="20"/>
        <v>0.4375</v>
      </c>
      <c r="J154">
        <f t="shared" si="22"/>
        <v>0.625</v>
      </c>
      <c r="K154">
        <f t="shared" si="18"/>
        <v>0.89211121458028475</v>
      </c>
      <c r="L154">
        <f t="shared" si="23"/>
        <v>0.76175557624939016</v>
      </c>
      <c r="M154" s="367">
        <f t="shared" si="24"/>
        <v>0.75407027225743506</v>
      </c>
      <c r="N154">
        <v>74</v>
      </c>
    </row>
    <row r="155" spans="1:14" x14ac:dyDescent="0.25">
      <c r="A155" t="s">
        <v>187</v>
      </c>
      <c r="B155">
        <v>7</v>
      </c>
      <c r="C155">
        <v>2</v>
      </c>
      <c r="D155">
        <v>4</v>
      </c>
      <c r="E155">
        <v>4</v>
      </c>
      <c r="F155">
        <v>52.37</v>
      </c>
      <c r="G155">
        <f t="shared" si="19"/>
        <v>0.4375</v>
      </c>
      <c r="H155">
        <f t="shared" si="21"/>
        <v>0.16666666666666666</v>
      </c>
      <c r="I155">
        <f t="shared" si="20"/>
        <v>0.25</v>
      </c>
      <c r="J155">
        <f t="shared" si="22"/>
        <v>0.25</v>
      </c>
      <c r="K155">
        <f t="shared" si="18"/>
        <v>0.41758680324597586</v>
      </c>
      <c r="L155">
        <f t="shared" si="23"/>
        <v>0.30435069398252851</v>
      </c>
      <c r="M155" s="367">
        <f t="shared" si="24"/>
        <v>0.28191039378841654</v>
      </c>
      <c r="N155">
        <v>147</v>
      </c>
    </row>
    <row r="156" spans="1:14" x14ac:dyDescent="0.25">
      <c r="A156" t="s">
        <v>121</v>
      </c>
      <c r="B156">
        <v>16</v>
      </c>
      <c r="C156">
        <v>12</v>
      </c>
      <c r="D156">
        <v>16</v>
      </c>
      <c r="E156">
        <v>16</v>
      </c>
      <c r="F156">
        <v>12.33</v>
      </c>
      <c r="G156">
        <f t="shared" si="19"/>
        <v>1</v>
      </c>
      <c r="H156">
        <f t="shared" si="21"/>
        <v>1</v>
      </c>
      <c r="I156">
        <f t="shared" si="20"/>
        <v>1</v>
      </c>
      <c r="J156">
        <f t="shared" si="22"/>
        <v>1</v>
      </c>
      <c r="K156">
        <f t="shared" si="18"/>
        <v>0.95024610882000804</v>
      </c>
      <c r="L156">
        <f t="shared" si="23"/>
        <v>0.99004922176400156</v>
      </c>
      <c r="M156" s="367">
        <f t="shared" si="24"/>
        <v>0.98972822891767909</v>
      </c>
      <c r="N156">
        <v>20</v>
      </c>
    </row>
    <row r="157" spans="1:14" x14ac:dyDescent="0.25">
      <c r="A157" t="s">
        <v>122</v>
      </c>
      <c r="B157">
        <v>15</v>
      </c>
      <c r="C157">
        <v>12</v>
      </c>
      <c r="D157">
        <v>15</v>
      </c>
      <c r="E157">
        <v>15</v>
      </c>
      <c r="F157">
        <v>11.76</v>
      </c>
      <c r="G157">
        <f t="shared" si="19"/>
        <v>0.9375</v>
      </c>
      <c r="H157">
        <f t="shared" si="21"/>
        <v>1</v>
      </c>
      <c r="I157">
        <f t="shared" si="20"/>
        <v>0.9375</v>
      </c>
      <c r="J157">
        <f t="shared" si="22"/>
        <v>0.9375</v>
      </c>
      <c r="K157">
        <f t="shared" si="18"/>
        <v>0.95782892111214579</v>
      </c>
      <c r="L157">
        <f t="shared" si="23"/>
        <v>0.95406578422242916</v>
      </c>
      <c r="M157" s="367">
        <f t="shared" si="24"/>
        <v>0.95258403532637848</v>
      </c>
      <c r="N157">
        <v>31</v>
      </c>
    </row>
    <row r="158" spans="1:14" x14ac:dyDescent="0.25">
      <c r="A158" t="s">
        <v>123</v>
      </c>
      <c r="B158">
        <v>2</v>
      </c>
      <c r="C158">
        <v>0</v>
      </c>
      <c r="D158">
        <v>0</v>
      </c>
      <c r="E158">
        <v>0</v>
      </c>
      <c r="F158">
        <v>81.38</v>
      </c>
      <c r="G158">
        <f t="shared" si="19"/>
        <v>0.125</v>
      </c>
      <c r="H158">
        <f t="shared" si="21"/>
        <v>0</v>
      </c>
      <c r="I158">
        <f t="shared" si="20"/>
        <v>0</v>
      </c>
      <c r="J158">
        <f t="shared" si="22"/>
        <v>0</v>
      </c>
      <c r="K158">
        <f t="shared" si="18"/>
        <v>3.1661567114540504E-2</v>
      </c>
      <c r="L158">
        <f t="shared" si="23"/>
        <v>3.1332313422908098E-2</v>
      </c>
      <c r="M158" s="367">
        <f t="shared" si="24"/>
        <v>8.4968694614810796E-5</v>
      </c>
      <c r="N158">
        <v>178</v>
      </c>
    </row>
    <row r="159" spans="1:14" x14ac:dyDescent="0.25">
      <c r="A159" t="s">
        <v>124</v>
      </c>
      <c r="B159">
        <v>14</v>
      </c>
      <c r="C159">
        <v>11</v>
      </c>
      <c r="D159">
        <v>14</v>
      </c>
      <c r="E159">
        <v>13</v>
      </c>
      <c r="F159">
        <v>24.37</v>
      </c>
      <c r="G159">
        <f t="shared" si="19"/>
        <v>0.875</v>
      </c>
      <c r="H159">
        <f t="shared" si="21"/>
        <v>0.91666666666666663</v>
      </c>
      <c r="I159">
        <f t="shared" si="20"/>
        <v>0.875</v>
      </c>
      <c r="J159">
        <f t="shared" si="22"/>
        <v>0.8125</v>
      </c>
      <c r="K159">
        <f t="shared" si="18"/>
        <v>0.79007582812292132</v>
      </c>
      <c r="L159">
        <f t="shared" si="23"/>
        <v>0.85384849895791759</v>
      </c>
      <c r="M159" s="367">
        <f t="shared" si="24"/>
        <v>0.84913393440817297</v>
      </c>
      <c r="N159">
        <v>43</v>
      </c>
    </row>
    <row r="160" spans="1:14" x14ac:dyDescent="0.25">
      <c r="A160" t="s">
        <v>188</v>
      </c>
      <c r="B160">
        <v>4</v>
      </c>
      <c r="C160">
        <v>3</v>
      </c>
      <c r="D160">
        <v>3</v>
      </c>
      <c r="E160">
        <v>4</v>
      </c>
      <c r="F160">
        <v>50.34</v>
      </c>
      <c r="G160">
        <f t="shared" si="19"/>
        <v>0.25</v>
      </c>
      <c r="H160">
        <f t="shared" si="21"/>
        <v>0.25</v>
      </c>
      <c r="I160">
        <f t="shared" si="20"/>
        <v>0.1875</v>
      </c>
      <c r="J160">
        <f t="shared" si="22"/>
        <v>0.25</v>
      </c>
      <c r="K160">
        <f t="shared" si="18"/>
        <v>0.44459225754955434</v>
      </c>
      <c r="L160">
        <f t="shared" si="23"/>
        <v>0.27641845150991085</v>
      </c>
      <c r="M160" s="367">
        <f t="shared" si="24"/>
        <v>0.25307711123603699</v>
      </c>
      <c r="N160">
        <v>164</v>
      </c>
    </row>
    <row r="161" spans="1:14" x14ac:dyDescent="0.25">
      <c r="A161" t="s">
        <v>125</v>
      </c>
      <c r="B161">
        <v>9</v>
      </c>
      <c r="C161">
        <v>6</v>
      </c>
      <c r="D161">
        <v>9</v>
      </c>
      <c r="E161">
        <v>9</v>
      </c>
      <c r="F161">
        <v>28.65</v>
      </c>
      <c r="G161">
        <f t="shared" si="19"/>
        <v>0.5625</v>
      </c>
      <c r="H161">
        <f t="shared" si="21"/>
        <v>0.5</v>
      </c>
      <c r="I161">
        <f t="shared" si="20"/>
        <v>0.5625</v>
      </c>
      <c r="J161">
        <f t="shared" si="22"/>
        <v>0.5625</v>
      </c>
      <c r="K161">
        <f t="shared" si="18"/>
        <v>0.73313822003458828</v>
      </c>
      <c r="L161">
        <f t="shared" si="23"/>
        <v>0.58412764400691763</v>
      </c>
      <c r="M161" s="367">
        <f t="shared" si="24"/>
        <v>0.57071240671681822</v>
      </c>
      <c r="N161">
        <v>100</v>
      </c>
    </row>
    <row r="162" spans="1:14" x14ac:dyDescent="0.25">
      <c r="A162" t="s">
        <v>126</v>
      </c>
      <c r="B162">
        <v>6</v>
      </c>
      <c r="C162">
        <v>4</v>
      </c>
      <c r="D162">
        <v>5</v>
      </c>
      <c r="E162">
        <v>10</v>
      </c>
      <c r="F162">
        <v>44.53</v>
      </c>
      <c r="G162">
        <f t="shared" ref="G162:G182" si="25">B162/16</f>
        <v>0.375</v>
      </c>
      <c r="H162">
        <f t="shared" si="21"/>
        <v>0.33333333333333331</v>
      </c>
      <c r="I162">
        <f t="shared" ref="I162:I182" si="26">D162/16</f>
        <v>0.3125</v>
      </c>
      <c r="J162">
        <f t="shared" si="22"/>
        <v>0.625</v>
      </c>
      <c r="K162">
        <f t="shared" si="18"/>
        <v>0.52188373021152057</v>
      </c>
      <c r="L162">
        <f t="shared" si="23"/>
        <v>0.43354341270897079</v>
      </c>
      <c r="M162" s="367">
        <f t="shared" si="24"/>
        <v>0.4152706195705505</v>
      </c>
      <c r="N162">
        <v>104</v>
      </c>
    </row>
    <row r="163" spans="1:14" x14ac:dyDescent="0.25">
      <c r="A163" t="s">
        <v>189</v>
      </c>
      <c r="B163">
        <v>12</v>
      </c>
      <c r="C163">
        <v>8</v>
      </c>
      <c r="D163">
        <v>7</v>
      </c>
      <c r="E163">
        <v>9</v>
      </c>
      <c r="F163">
        <v>32.020000000000003</v>
      </c>
      <c r="G163">
        <f t="shared" si="25"/>
        <v>0.75</v>
      </c>
      <c r="H163">
        <f t="shared" si="21"/>
        <v>0.66666666666666663</v>
      </c>
      <c r="I163">
        <f t="shared" si="26"/>
        <v>0.4375</v>
      </c>
      <c r="J163">
        <f t="shared" si="22"/>
        <v>0.5625</v>
      </c>
      <c r="K163">
        <f t="shared" si="18"/>
        <v>0.6883065052547559</v>
      </c>
      <c r="L163">
        <f t="shared" si="23"/>
        <v>0.62099463438428448</v>
      </c>
      <c r="M163" s="367">
        <f t="shared" si="24"/>
        <v>0.60876865484829368</v>
      </c>
      <c r="N163">
        <v>103</v>
      </c>
    </row>
    <row r="164" spans="1:14" x14ac:dyDescent="0.25">
      <c r="A164" t="s">
        <v>127</v>
      </c>
      <c r="B164">
        <v>9</v>
      </c>
      <c r="C164">
        <v>7</v>
      </c>
      <c r="D164">
        <v>7</v>
      </c>
      <c r="E164">
        <v>7</v>
      </c>
      <c r="F164">
        <v>30.31</v>
      </c>
      <c r="G164">
        <f t="shared" si="25"/>
        <v>0.5625</v>
      </c>
      <c r="H164">
        <f t="shared" si="21"/>
        <v>0.58333333333333337</v>
      </c>
      <c r="I164">
        <f t="shared" si="26"/>
        <v>0.4375</v>
      </c>
      <c r="J164">
        <f t="shared" si="22"/>
        <v>0.4375</v>
      </c>
      <c r="K164">
        <f t="shared" si="18"/>
        <v>0.71105494213116938</v>
      </c>
      <c r="L164">
        <f t="shared" si="23"/>
        <v>0.54637765509290059</v>
      </c>
      <c r="M164" s="367">
        <f t="shared" si="24"/>
        <v>0.5317446762249296</v>
      </c>
      <c r="N164">
        <v>119</v>
      </c>
    </row>
    <row r="165" spans="1:14" x14ac:dyDescent="0.25">
      <c r="A165" t="s">
        <v>167</v>
      </c>
      <c r="B165">
        <v>13</v>
      </c>
      <c r="C165">
        <v>8</v>
      </c>
      <c r="D165">
        <v>11</v>
      </c>
      <c r="E165">
        <v>12</v>
      </c>
      <c r="F165">
        <v>21.24</v>
      </c>
      <c r="G165">
        <f t="shared" si="25"/>
        <v>0.8125</v>
      </c>
      <c r="H165">
        <f t="shared" si="21"/>
        <v>0.66666666666666663</v>
      </c>
      <c r="I165">
        <f t="shared" si="26"/>
        <v>0.6875</v>
      </c>
      <c r="J165">
        <f t="shared" si="22"/>
        <v>0.75</v>
      </c>
      <c r="K165">
        <f t="shared" si="18"/>
        <v>0.83171477983238007</v>
      </c>
      <c r="L165">
        <f t="shared" si="23"/>
        <v>0.74967628929980934</v>
      </c>
      <c r="M165" s="367">
        <f t="shared" si="24"/>
        <v>0.74160133089012581</v>
      </c>
      <c r="N165">
        <v>70</v>
      </c>
    </row>
    <row r="166" spans="1:14" x14ac:dyDescent="0.25">
      <c r="A166" t="s">
        <v>128</v>
      </c>
      <c r="B166">
        <v>15</v>
      </c>
      <c r="C166">
        <v>11</v>
      </c>
      <c r="D166">
        <v>9</v>
      </c>
      <c r="E166">
        <v>13</v>
      </c>
      <c r="F166">
        <v>23.29</v>
      </c>
      <c r="G166">
        <f t="shared" si="25"/>
        <v>0.9375</v>
      </c>
      <c r="H166">
        <f t="shared" si="21"/>
        <v>0.91666666666666663</v>
      </c>
      <c r="I166">
        <f t="shared" si="26"/>
        <v>0.5625</v>
      </c>
      <c r="J166">
        <f t="shared" si="22"/>
        <v>0.8125</v>
      </c>
      <c r="K166">
        <f t="shared" si="18"/>
        <v>0.80444326193960358</v>
      </c>
      <c r="L166">
        <f t="shared" si="23"/>
        <v>0.80672198572125409</v>
      </c>
      <c r="M166" s="367">
        <f t="shared" si="24"/>
        <v>0.80048721106710097</v>
      </c>
      <c r="N166">
        <v>62</v>
      </c>
    </row>
    <row r="167" spans="1:14" x14ac:dyDescent="0.25">
      <c r="A167" t="s">
        <v>129</v>
      </c>
      <c r="B167">
        <v>13</v>
      </c>
      <c r="C167">
        <v>9</v>
      </c>
      <c r="D167">
        <v>9</v>
      </c>
      <c r="E167">
        <v>11</v>
      </c>
      <c r="F167">
        <v>31.6</v>
      </c>
      <c r="G167">
        <f t="shared" si="25"/>
        <v>0.8125</v>
      </c>
      <c r="H167">
        <f t="shared" si="21"/>
        <v>0.75</v>
      </c>
      <c r="I167">
        <f t="shared" si="26"/>
        <v>0.5625</v>
      </c>
      <c r="J167">
        <f t="shared" si="22"/>
        <v>0.6875</v>
      </c>
      <c r="K167">
        <f t="shared" si="18"/>
        <v>0.69389384062791015</v>
      </c>
      <c r="L167">
        <f t="shared" si="23"/>
        <v>0.70127876812558199</v>
      </c>
      <c r="M167" s="367">
        <f t="shared" si="24"/>
        <v>0.69164259935543948</v>
      </c>
      <c r="N167">
        <v>85</v>
      </c>
    </row>
    <row r="168" spans="1:14" x14ac:dyDescent="0.25">
      <c r="A168" t="s">
        <v>130</v>
      </c>
      <c r="B168">
        <v>8</v>
      </c>
      <c r="C168">
        <v>6</v>
      </c>
      <c r="D168">
        <v>6</v>
      </c>
      <c r="E168">
        <v>9</v>
      </c>
      <c r="F168">
        <v>50.762999999999998</v>
      </c>
      <c r="G168">
        <f t="shared" si="25"/>
        <v>0.5</v>
      </c>
      <c r="H168">
        <f t="shared" si="21"/>
        <v>0.5</v>
      </c>
      <c r="I168">
        <f t="shared" si="26"/>
        <v>0.375</v>
      </c>
      <c r="J168">
        <f t="shared" si="22"/>
        <v>0.5625</v>
      </c>
      <c r="K168">
        <f t="shared" si="18"/>
        <v>0.43896501263802057</v>
      </c>
      <c r="L168">
        <f t="shared" si="23"/>
        <v>0.47529300252760409</v>
      </c>
      <c r="M168" s="367">
        <f t="shared" si="24"/>
        <v>0.45836697035107521</v>
      </c>
      <c r="N168">
        <v>94</v>
      </c>
    </row>
    <row r="169" spans="1:14" x14ac:dyDescent="0.25">
      <c r="A169" t="s">
        <v>168</v>
      </c>
      <c r="B169">
        <v>1</v>
      </c>
      <c r="C169">
        <v>0</v>
      </c>
      <c r="D169">
        <v>0</v>
      </c>
      <c r="E169">
        <v>3</v>
      </c>
      <c r="F169">
        <v>83.44</v>
      </c>
      <c r="G169">
        <f t="shared" si="25"/>
        <v>6.25E-2</v>
      </c>
      <c r="H169">
        <f t="shared" si="21"/>
        <v>0</v>
      </c>
      <c r="I169">
        <f t="shared" si="26"/>
        <v>0</v>
      </c>
      <c r="J169">
        <f t="shared" si="22"/>
        <v>0.1875</v>
      </c>
      <c r="K169">
        <f t="shared" si="18"/>
        <v>4.2570174271651905E-3</v>
      </c>
      <c r="L169">
        <f t="shared" si="23"/>
        <v>5.085140348543303E-2</v>
      </c>
      <c r="M169" s="367">
        <f t="shared" si="24"/>
        <v>2.0233706823672804E-2</v>
      </c>
      <c r="N169">
        <v>166</v>
      </c>
    </row>
    <row r="170" spans="1:14" x14ac:dyDescent="0.25">
      <c r="A170" t="s">
        <v>131</v>
      </c>
      <c r="B170">
        <v>9</v>
      </c>
      <c r="C170">
        <v>4</v>
      </c>
      <c r="D170">
        <v>5</v>
      </c>
      <c r="E170">
        <v>7</v>
      </c>
      <c r="F170">
        <v>32.58</v>
      </c>
      <c r="G170">
        <f t="shared" si="25"/>
        <v>0.5625</v>
      </c>
      <c r="H170">
        <f t="shared" si="21"/>
        <v>0.33333333333333331</v>
      </c>
      <c r="I170">
        <f t="shared" si="26"/>
        <v>0.3125</v>
      </c>
      <c r="J170">
        <f t="shared" si="22"/>
        <v>0.4375</v>
      </c>
      <c r="K170">
        <f t="shared" si="18"/>
        <v>0.68085672475721704</v>
      </c>
      <c r="L170">
        <f t="shared" si="23"/>
        <v>0.46533801161811006</v>
      </c>
      <c r="M170" s="367">
        <f t="shared" si="24"/>
        <v>0.44809085070256521</v>
      </c>
      <c r="N170">
        <v>127</v>
      </c>
    </row>
    <row r="171" spans="1:14" x14ac:dyDescent="0.25">
      <c r="A171" t="s">
        <v>132</v>
      </c>
      <c r="B171">
        <v>11</v>
      </c>
      <c r="C171">
        <v>9</v>
      </c>
      <c r="D171">
        <v>6</v>
      </c>
      <c r="E171">
        <v>10</v>
      </c>
      <c r="F171">
        <v>32.93</v>
      </c>
      <c r="G171">
        <f t="shared" si="25"/>
        <v>0.6875</v>
      </c>
      <c r="H171">
        <f t="shared" si="21"/>
        <v>0.75</v>
      </c>
      <c r="I171">
        <f t="shared" si="26"/>
        <v>0.375</v>
      </c>
      <c r="J171">
        <f t="shared" si="22"/>
        <v>0.625</v>
      </c>
      <c r="K171">
        <f t="shared" si="18"/>
        <v>0.67620061194625525</v>
      </c>
      <c r="L171">
        <f t="shared" si="23"/>
        <v>0.62274012238925103</v>
      </c>
      <c r="M171" s="367">
        <f t="shared" si="24"/>
        <v>0.61057044891793655</v>
      </c>
      <c r="N171">
        <v>87</v>
      </c>
    </row>
    <row r="172" spans="1:14" x14ac:dyDescent="0.25">
      <c r="A172" t="s">
        <v>192</v>
      </c>
      <c r="B172">
        <v>4</v>
      </c>
      <c r="C172">
        <v>2</v>
      </c>
      <c r="D172">
        <v>3</v>
      </c>
      <c r="E172">
        <v>4</v>
      </c>
      <c r="F172">
        <v>36.729999999999997</v>
      </c>
      <c r="G172">
        <f t="shared" si="25"/>
        <v>0.25</v>
      </c>
      <c r="H172">
        <f t="shared" si="21"/>
        <v>0.16666666666666666</v>
      </c>
      <c r="I172">
        <f t="shared" si="26"/>
        <v>0.1875</v>
      </c>
      <c r="J172">
        <f t="shared" si="22"/>
        <v>0.25</v>
      </c>
      <c r="K172">
        <f t="shared" si="18"/>
        <v>0.62564852999866982</v>
      </c>
      <c r="L172">
        <f t="shared" si="23"/>
        <v>0.29596303933306728</v>
      </c>
      <c r="M172" s="367">
        <f t="shared" si="24"/>
        <v>0.27325216963413396</v>
      </c>
      <c r="N172">
        <v>170</v>
      </c>
    </row>
    <row r="173" spans="1:14" x14ac:dyDescent="0.25">
      <c r="A173" t="s">
        <v>133</v>
      </c>
      <c r="B173">
        <v>13</v>
      </c>
      <c r="C173">
        <v>12</v>
      </c>
      <c r="D173">
        <v>15</v>
      </c>
      <c r="E173">
        <v>15</v>
      </c>
      <c r="F173">
        <v>21.7</v>
      </c>
      <c r="G173">
        <f t="shared" si="25"/>
        <v>0.8125</v>
      </c>
      <c r="H173">
        <f t="shared" si="21"/>
        <v>1</v>
      </c>
      <c r="I173">
        <f t="shared" si="26"/>
        <v>0.9375</v>
      </c>
      <c r="J173">
        <f t="shared" si="22"/>
        <v>0.9375</v>
      </c>
      <c r="K173">
        <f t="shared" si="18"/>
        <v>0.82559531728083013</v>
      </c>
      <c r="L173">
        <f t="shared" si="23"/>
        <v>0.90261906345616594</v>
      </c>
      <c r="M173" s="367">
        <f t="shared" si="24"/>
        <v>0.89947774292249383</v>
      </c>
      <c r="N173">
        <v>19</v>
      </c>
    </row>
    <row r="174" spans="1:14" x14ac:dyDescent="0.25">
      <c r="A174" t="s">
        <v>134</v>
      </c>
      <c r="B174">
        <v>15</v>
      </c>
      <c r="C174">
        <v>11</v>
      </c>
      <c r="D174">
        <v>13</v>
      </c>
      <c r="E174">
        <v>15</v>
      </c>
      <c r="F174">
        <v>22.49</v>
      </c>
      <c r="G174">
        <f t="shared" si="25"/>
        <v>0.9375</v>
      </c>
      <c r="H174">
        <f t="shared" si="21"/>
        <v>0.91666666666666663</v>
      </c>
      <c r="I174">
        <f t="shared" si="26"/>
        <v>0.8125</v>
      </c>
      <c r="J174">
        <f t="shared" si="22"/>
        <v>0.9375</v>
      </c>
      <c r="K174">
        <f t="shared" si="18"/>
        <v>0.81508580550751641</v>
      </c>
      <c r="L174">
        <f t="shared" si="23"/>
        <v>0.88385049443483654</v>
      </c>
      <c r="M174" s="367">
        <f t="shared" si="24"/>
        <v>0.88010373619079896</v>
      </c>
      <c r="N174">
        <v>25</v>
      </c>
    </row>
    <row r="175" spans="1:14" x14ac:dyDescent="0.25">
      <c r="A175" t="s">
        <v>135</v>
      </c>
      <c r="B175">
        <v>16</v>
      </c>
      <c r="C175">
        <v>12</v>
      </c>
      <c r="D175">
        <v>15</v>
      </c>
      <c r="E175">
        <v>15</v>
      </c>
      <c r="F175">
        <v>15.88</v>
      </c>
      <c r="G175">
        <f t="shared" si="25"/>
        <v>1</v>
      </c>
      <c r="H175">
        <f t="shared" si="21"/>
        <v>1</v>
      </c>
      <c r="I175">
        <f t="shared" si="26"/>
        <v>0.9375</v>
      </c>
      <c r="J175">
        <f t="shared" si="22"/>
        <v>0.9375</v>
      </c>
      <c r="K175">
        <f t="shared" si="18"/>
        <v>0.90301982173739537</v>
      </c>
      <c r="L175">
        <f t="shared" si="23"/>
        <v>0.95560396434747896</v>
      </c>
      <c r="M175" s="367">
        <f t="shared" si="24"/>
        <v>0.95417183416513962</v>
      </c>
      <c r="N175">
        <v>16</v>
      </c>
    </row>
    <row r="176" spans="1:14" x14ac:dyDescent="0.25">
      <c r="A176" t="s">
        <v>169</v>
      </c>
      <c r="B176">
        <v>0</v>
      </c>
      <c r="C176">
        <v>0</v>
      </c>
      <c r="D176">
        <v>0</v>
      </c>
      <c r="E176">
        <v>3</v>
      </c>
      <c r="F176">
        <v>61.15</v>
      </c>
      <c r="G176">
        <f t="shared" si="25"/>
        <v>0</v>
      </c>
      <c r="H176">
        <f t="shared" si="21"/>
        <v>0</v>
      </c>
      <c r="I176">
        <f t="shared" si="26"/>
        <v>0</v>
      </c>
      <c r="J176">
        <f t="shared" si="22"/>
        <v>0.1875</v>
      </c>
      <c r="K176">
        <f t="shared" si="18"/>
        <v>0.30078488758813365</v>
      </c>
      <c r="L176">
        <f t="shared" si="23"/>
        <v>9.7656977517626725E-2</v>
      </c>
      <c r="M176" s="367">
        <f t="shared" si="24"/>
        <v>6.8549138082711458E-2</v>
      </c>
      <c r="N176">
        <v>180</v>
      </c>
    </row>
    <row r="177" spans="1:14" x14ac:dyDescent="0.25">
      <c r="A177" t="s">
        <v>170</v>
      </c>
      <c r="B177">
        <v>15</v>
      </c>
      <c r="C177">
        <v>11</v>
      </c>
      <c r="D177">
        <v>10</v>
      </c>
      <c r="E177">
        <v>11</v>
      </c>
      <c r="G177">
        <f t="shared" si="25"/>
        <v>0.9375</v>
      </c>
      <c r="H177">
        <f t="shared" si="21"/>
        <v>0.91666666666666663</v>
      </c>
      <c r="I177">
        <f t="shared" si="26"/>
        <v>0.625</v>
      </c>
      <c r="J177">
        <f t="shared" si="22"/>
        <v>0.6875</v>
      </c>
      <c r="L177">
        <f t="shared" si="23"/>
        <v>0.79166666666666663</v>
      </c>
      <c r="M177" s="367">
        <f t="shared" si="24"/>
        <v>0.78494623655913975</v>
      </c>
      <c r="N177">
        <v>27</v>
      </c>
    </row>
    <row r="178" spans="1:14" x14ac:dyDescent="0.25">
      <c r="A178" t="s">
        <v>136</v>
      </c>
      <c r="B178">
        <v>8</v>
      </c>
      <c r="C178">
        <v>3</v>
      </c>
      <c r="D178">
        <v>1</v>
      </c>
      <c r="E178">
        <v>8</v>
      </c>
      <c r="F178">
        <v>44.77</v>
      </c>
      <c r="G178">
        <f t="shared" si="25"/>
        <v>0.5</v>
      </c>
      <c r="H178">
        <f t="shared" si="21"/>
        <v>0.25</v>
      </c>
      <c r="I178">
        <f t="shared" si="26"/>
        <v>6.25E-2</v>
      </c>
      <c r="J178">
        <f t="shared" si="22"/>
        <v>0.5</v>
      </c>
      <c r="K178">
        <f t="shared" si="18"/>
        <v>0.51869096714114671</v>
      </c>
      <c r="L178">
        <f t="shared" si="23"/>
        <v>0.36623819342822933</v>
      </c>
      <c r="M178" s="367">
        <f t="shared" si="24"/>
        <v>0.34579426418397868</v>
      </c>
      <c r="N178">
        <v>133</v>
      </c>
    </row>
    <row r="179" spans="1:14" x14ac:dyDescent="0.25">
      <c r="A179" t="s">
        <v>137</v>
      </c>
      <c r="B179">
        <v>4</v>
      </c>
      <c r="C179">
        <v>1</v>
      </c>
      <c r="D179">
        <v>4</v>
      </c>
      <c r="E179">
        <v>8</v>
      </c>
      <c r="F179">
        <v>74.27</v>
      </c>
      <c r="G179">
        <f t="shared" si="25"/>
        <v>0.25</v>
      </c>
      <c r="H179">
        <f t="shared" si="21"/>
        <v>8.3333333333333329E-2</v>
      </c>
      <c r="I179">
        <f t="shared" si="26"/>
        <v>0.25</v>
      </c>
      <c r="J179">
        <f t="shared" si="22"/>
        <v>0.5</v>
      </c>
      <c r="K179">
        <f t="shared" si="18"/>
        <v>0.12624717307436489</v>
      </c>
      <c r="L179">
        <f t="shared" si="23"/>
        <v>0.24191610128153962</v>
      </c>
      <c r="M179" s="367">
        <f t="shared" si="24"/>
        <v>0.21746178196804089</v>
      </c>
      <c r="N179">
        <v>130</v>
      </c>
    </row>
    <row r="180" spans="1:14" x14ac:dyDescent="0.25">
      <c r="A180" t="s">
        <v>190</v>
      </c>
      <c r="B180">
        <v>5</v>
      </c>
      <c r="C180">
        <v>3</v>
      </c>
      <c r="D180">
        <v>2</v>
      </c>
      <c r="E180">
        <v>3</v>
      </c>
      <c r="F180">
        <v>67.069999999999993</v>
      </c>
      <c r="G180">
        <f t="shared" si="25"/>
        <v>0.3125</v>
      </c>
      <c r="H180">
        <f t="shared" si="21"/>
        <v>0.25</v>
      </c>
      <c r="I180">
        <f t="shared" si="26"/>
        <v>0.125</v>
      </c>
      <c r="J180">
        <f t="shared" si="22"/>
        <v>0.1875</v>
      </c>
      <c r="K180">
        <f t="shared" si="18"/>
        <v>0.22203006518557949</v>
      </c>
      <c r="L180">
        <f t="shared" si="23"/>
        <v>0.2194060130371159</v>
      </c>
      <c r="M180" s="367">
        <f t="shared" si="24"/>
        <v>0.1942255618447648</v>
      </c>
      <c r="N180">
        <v>142</v>
      </c>
    </row>
    <row r="181" spans="1:14" x14ac:dyDescent="0.25">
      <c r="A181" t="s">
        <v>138</v>
      </c>
      <c r="B181">
        <v>11</v>
      </c>
      <c r="C181">
        <v>7</v>
      </c>
      <c r="D181">
        <v>8</v>
      </c>
      <c r="E181">
        <v>8</v>
      </c>
      <c r="F181">
        <v>35.08</v>
      </c>
      <c r="G181">
        <f t="shared" si="25"/>
        <v>0.6875</v>
      </c>
      <c r="H181">
        <f t="shared" si="21"/>
        <v>0.58333333333333337</v>
      </c>
      <c r="I181">
        <f t="shared" si="26"/>
        <v>0.5</v>
      </c>
      <c r="J181">
        <f t="shared" si="22"/>
        <v>0.5</v>
      </c>
      <c r="K181">
        <f t="shared" si="18"/>
        <v>0.64759877610748973</v>
      </c>
      <c r="L181">
        <f t="shared" si="23"/>
        <v>0.58368642188816466</v>
      </c>
      <c r="M181" s="367">
        <f t="shared" si="24"/>
        <v>0.57025695162649259</v>
      </c>
      <c r="N181">
        <v>101</v>
      </c>
    </row>
    <row r="182" spans="1:14" x14ac:dyDescent="0.25">
      <c r="A182" t="s">
        <v>139</v>
      </c>
      <c r="B182">
        <v>8</v>
      </c>
      <c r="C182">
        <v>4</v>
      </c>
      <c r="D182">
        <v>3</v>
      </c>
      <c r="E182">
        <v>5</v>
      </c>
      <c r="F182">
        <v>40.409999999999997</v>
      </c>
      <c r="G182">
        <f t="shared" si="25"/>
        <v>0.5</v>
      </c>
      <c r="H182">
        <f t="shared" si="21"/>
        <v>0.33333333333333331</v>
      </c>
      <c r="I182">
        <f t="shared" si="26"/>
        <v>0.1875</v>
      </c>
      <c r="J182">
        <f t="shared" si="22"/>
        <v>0.3125</v>
      </c>
      <c r="K182">
        <f t="shared" si="18"/>
        <v>0.57669282958627122</v>
      </c>
      <c r="L182">
        <f t="shared" si="23"/>
        <v>0.38200523258392088</v>
      </c>
      <c r="M182" s="367">
        <f t="shared" si="24"/>
        <v>0.36206991750598283</v>
      </c>
      <c r="N182">
        <v>157</v>
      </c>
    </row>
    <row r="183" spans="1:14" x14ac:dyDescent="0.25">
      <c r="A183" s="13" t="s">
        <v>142</v>
      </c>
      <c r="B183">
        <f>MAX(B2:B182)</f>
        <v>16</v>
      </c>
      <c r="C183">
        <f>MAX(C2:C182)</f>
        <v>12</v>
      </c>
      <c r="D183">
        <f>MAX(D2:D182)</f>
        <v>16</v>
      </c>
      <c r="E183">
        <f>MAX(E2:E182)</f>
        <v>16</v>
      </c>
      <c r="F183">
        <f>MAX(F2:F182)</f>
        <v>83.76</v>
      </c>
      <c r="L183">
        <f>MAX(L2:L182)</f>
        <v>1</v>
      </c>
      <c r="M183">
        <f>MAX(M2:M182)</f>
        <v>1</v>
      </c>
    </row>
    <row r="184" spans="1:14" x14ac:dyDescent="0.25">
      <c r="A184" s="4" t="s">
        <v>143</v>
      </c>
      <c r="B184">
        <f>MIN(B2:B182)</f>
        <v>0</v>
      </c>
      <c r="C184">
        <f>MIN(C2:C182)</f>
        <v>0</v>
      </c>
      <c r="D184">
        <f>MIN(D2:D182)</f>
        <v>0</v>
      </c>
      <c r="E184">
        <f>MIN(E2:E182)</f>
        <v>0</v>
      </c>
      <c r="F184">
        <f>MIN(F2:F182)</f>
        <v>8.59</v>
      </c>
      <c r="L184">
        <f>MIN(L2:L182)</f>
        <v>3.125E-2</v>
      </c>
      <c r="M184" s="367">
        <f>MIN(M2:M182)</f>
        <v>0</v>
      </c>
    </row>
    <row r="185" spans="1:14" x14ac:dyDescent="0.25">
      <c r="A185" s="8"/>
    </row>
    <row r="186" spans="1:14" x14ac:dyDescent="0.25">
      <c r="A186" s="3"/>
    </row>
    <row r="187" spans="1:14" x14ac:dyDescent="0.25">
      <c r="A187" s="3"/>
    </row>
    <row r="188" spans="1:14" x14ac:dyDescent="0.25">
      <c r="A188" s="13"/>
    </row>
  </sheetData>
  <sortState ref="A2:M182">
    <sortCondition ref="A2:A18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Econ</vt:lpstr>
      <vt:lpstr>Social</vt:lpstr>
    </vt:vector>
  </TitlesOfParts>
  <Company>Virginia Military Institute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Rhamey</dc:creator>
  <cp:lastModifiedBy>Windows User</cp:lastModifiedBy>
  <dcterms:created xsi:type="dcterms:W3CDTF">2014-05-09T17:33:54Z</dcterms:created>
  <dcterms:modified xsi:type="dcterms:W3CDTF">2016-05-24T16:29:30Z</dcterms:modified>
</cp:coreProperties>
</file>